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GIC\Downloads\"/>
    </mc:Choice>
  </mc:AlternateContent>
  <xr:revisionPtr revIDLastSave="0" documentId="8_{A473E195-F657-49B3-B9F1-1262FC5EEE4F}" xr6:coauthVersionLast="47" xr6:coauthVersionMax="47" xr10:uidLastSave="{00000000-0000-0000-0000-000000000000}"/>
  <bookViews>
    <workbookView xWindow="-108" yWindow="-108" windowWidth="23256" windowHeight="12456" tabRatio="737" xr2:uid="{12E9508E-A5D0-40D9-BA98-D46B4B65FBED}"/>
  </bookViews>
  <sheets>
    <sheet name="HPI" sheetId="4" r:id="rId1"/>
  </sheets>
  <definedNames>
    <definedName name="_xlnm._FilterDatabase" localSheetId="0" hidden="1">HPI!$K$49:$L$74</definedName>
    <definedName name="_xlnm.Print_Area" localSheetId="0">HPI!$A$1:$T$218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88" i="4" l="1"/>
  <c r="N188" i="4"/>
  <c r="O188" i="4"/>
  <c r="P188" i="4"/>
  <c r="F106" i="4"/>
  <c r="F108" i="4"/>
  <c r="F110" i="4"/>
  <c r="F112" i="4"/>
  <c r="F114" i="4"/>
  <c r="F104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88" i="4"/>
  <c r="P117" i="4"/>
  <c r="C89" i="4"/>
  <c r="C90" i="4"/>
  <c r="C91" i="4"/>
  <c r="C88" i="4"/>
  <c r="E150" i="4"/>
  <c r="E151" i="4" s="1"/>
  <c r="E198" i="4" l="1"/>
  <c r="F198" i="4"/>
  <c r="E182" i="4"/>
  <c r="F182" i="4"/>
  <c r="G182" i="4"/>
  <c r="Q117" i="4"/>
  <c r="R117" i="4"/>
  <c r="G76" i="4"/>
  <c r="N209" i="4"/>
  <c r="O209" i="4"/>
  <c r="P209" i="4"/>
  <c r="M209" i="4"/>
  <c r="G215" i="4"/>
  <c r="F215" i="4"/>
  <c r="E215" i="4"/>
  <c r="D215" i="4"/>
  <c r="G198" i="4"/>
  <c r="D198" i="4"/>
  <c r="D182" i="4"/>
  <c r="G167" i="4"/>
  <c r="F167" i="4"/>
  <c r="E167" i="4"/>
  <c r="D167" i="4"/>
  <c r="I116" i="4"/>
  <c r="J116" i="4"/>
  <c r="H116" i="4"/>
  <c r="F92" i="4" l="1"/>
  <c r="O117" i="4" l="1"/>
  <c r="P118" i="4" l="1"/>
  <c r="Q118" i="4"/>
  <c r="R118" i="4"/>
  <c r="O118" i="4"/>
  <c r="H54" i="4" l="1"/>
  <c r="O46" i="4"/>
  <c r="H150" i="4"/>
  <c r="H151" i="4" s="1"/>
  <c r="G150" i="4"/>
  <c r="G151" i="4" s="1"/>
  <c r="F150" i="4"/>
  <c r="F151" i="4" s="1"/>
  <c r="E92" i="4"/>
  <c r="D92" i="4"/>
  <c r="C24" i="4"/>
  <c r="F116" i="4" l="1"/>
  <c r="H72" i="4"/>
  <c r="H74" i="4"/>
  <c r="H66" i="4"/>
  <c r="H68" i="4"/>
  <c r="H70" i="4"/>
  <c r="H62" i="4"/>
  <c r="H50" i="4"/>
  <c r="H64" i="4"/>
  <c r="H56" i="4"/>
  <c r="H58" i="4"/>
  <c r="H60" i="4"/>
  <c r="H52" i="4"/>
  <c r="C92" i="4"/>
  <c r="C93" i="4" l="1"/>
  <c r="F93" i="4"/>
  <c r="G104" i="4"/>
  <c r="H76" i="4"/>
  <c r="E93" i="4"/>
  <c r="D93" i="4"/>
  <c r="G108" i="4" l="1"/>
  <c r="G114" i="4"/>
  <c r="G106" i="4"/>
  <c r="G110" i="4"/>
  <c r="G112" i="4"/>
  <c r="G116" i="4" l="1"/>
</calcChain>
</file>

<file path=xl/sharedStrings.xml><?xml version="1.0" encoding="utf-8"?>
<sst xmlns="http://schemas.openxmlformats.org/spreadsheetml/2006/main" count="281" uniqueCount="122">
  <si>
    <t>Mes</t>
  </si>
  <si>
    <t>Febrero</t>
  </si>
  <si>
    <t>Marzo</t>
  </si>
  <si>
    <t>Abril</t>
  </si>
  <si>
    <t>Mayo</t>
  </si>
  <si>
    <t>Total</t>
  </si>
  <si>
    <t>%</t>
  </si>
  <si>
    <t>Otro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</si>
  <si>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</si>
  <si>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</si>
  <si>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</si>
  <si>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</si>
  <si>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</si>
  <si>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</si>
  <si>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</si>
  <si>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</si>
  <si>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</si>
  <si>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</si>
  <si>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</si>
  <si>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La Libertad</t>
  </si>
  <si>
    <t>Lambayeque</t>
  </si>
  <si>
    <t>Loreto</t>
  </si>
  <si>
    <t>Moquegua</t>
  </si>
  <si>
    <t>Pasco</t>
  </si>
  <si>
    <t>Piura</t>
  </si>
  <si>
    <t>Leyenda</t>
  </si>
  <si>
    <t>Intervalo</t>
  </si>
  <si>
    <t>Puno</t>
  </si>
  <si>
    <t>San Martin</t>
  </si>
  <si>
    <t>Tacna</t>
  </si>
  <si>
    <t>Tumbes</t>
  </si>
  <si>
    <t>Ucayali</t>
  </si>
  <si>
    <t>Quechua</t>
  </si>
  <si>
    <t>Aimara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</si>
  <si>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</si>
  <si>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</si>
  <si>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</si>
  <si>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</si>
  <si>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>Junin</t>
  </si>
  <si>
    <t>Madre De Dios</t>
  </si>
  <si>
    <t>No</t>
  </si>
  <si>
    <t>Si</t>
  </si>
  <si>
    <t>Periodo: 2021</t>
  </si>
  <si>
    <t>Intervención</t>
  </si>
  <si>
    <t>Región</t>
  </si>
  <si>
    <t>Lima Metropolitana</t>
  </si>
  <si>
    <t>Lima Provincia</t>
  </si>
  <si>
    <t>SECCION II: CARACTERISTICAS DE LA POBLACIÓN INFORMADA EN LAS ACCIONES PREVENTIVAS</t>
  </si>
  <si>
    <t>Autoridades/funcionariado regional</t>
  </si>
  <si>
    <t>Autoridades/funcionariado local</t>
  </si>
  <si>
    <t>Autoridades comunales y políticas</t>
  </si>
  <si>
    <t>Docentes</t>
  </si>
  <si>
    <t>Estudiantes de educación superior</t>
  </si>
  <si>
    <t>Serenazgo</t>
  </si>
  <si>
    <t>Representantes de la sociedad civil</t>
  </si>
  <si>
    <t>Periodistas</t>
  </si>
  <si>
    <t>Integrantes de organizaciones sociales</t>
  </si>
  <si>
    <t>Integrantes de redes comunales</t>
  </si>
  <si>
    <t>Representantes de ONG</t>
  </si>
  <si>
    <t>Agentes comunitarios</t>
  </si>
  <si>
    <t>Autoridades académicas</t>
  </si>
  <si>
    <t>Población en general</t>
  </si>
  <si>
    <t>San Martín</t>
  </si>
  <si>
    <t>Por sus Costumbres y Antepasados</t>
  </si>
  <si>
    <t>Otras acciones preventivas</t>
  </si>
  <si>
    <t>Indígena u originario de la Amazonia</t>
  </si>
  <si>
    <t>Formación de colectivos de hombres lideres voluntarios de la comunidad en masculinidades con enfoque de género</t>
  </si>
  <si>
    <t>Capacitación a hombres de la comunidad y sus parejas para incorporar comportamientos equitativos de género y no violentos en su relación de pareja</t>
  </si>
  <si>
    <t>Trabajo con grupos de reflexión entre pares: Entre patas</t>
  </si>
  <si>
    <t>Acciones formales de información y sensibilización a hombres</t>
  </si>
  <si>
    <t>Ciclo de talleres formativos</t>
  </si>
  <si>
    <t>Orientación y derivación a mujeres víctimas de violencia y acciones comunitarias frente a los hechos de violencia</t>
  </si>
  <si>
    <t>Reforzamiento del colectivo</t>
  </si>
  <si>
    <t>Acciones preventivas de implementación de la Estrategia Multisectorial Prevenir para Proteger</t>
  </si>
  <si>
    <t>Jornadas con autoridades y actores locales, para la presentación o reporte público de la intervención</t>
  </si>
  <si>
    <t>Capacitación a hombres de la comunidad a través del activismo comunitario</t>
  </si>
  <si>
    <t>Acciones de información y sensibilización realizados por los colectivos</t>
  </si>
  <si>
    <t>Reuniones del colectivo</t>
  </si>
  <si>
    <t>18-29 años</t>
  </si>
  <si>
    <t>30-59 años</t>
  </si>
  <si>
    <t>Tipo de persona usuaria</t>
  </si>
  <si>
    <t>Operadores de justicia</t>
  </si>
  <si>
    <t>Operadores policiales</t>
  </si>
  <si>
    <t>Operadores de salud</t>
  </si>
  <si>
    <t>Padres de familia, cuidadores</t>
  </si>
  <si>
    <t>Líderes comunales</t>
  </si>
  <si>
    <t>Promotores/as educadores</t>
  </si>
  <si>
    <t>Funcionarios públicos</t>
  </si>
  <si>
    <t>Empresarios</t>
  </si>
  <si>
    <t>Gerentes de empresas</t>
  </si>
  <si>
    <t>Trabajadores de empresas</t>
  </si>
  <si>
    <t>Contrayentes nupcias</t>
  </si>
  <si>
    <t>Integrantes instancia/mesa/comité/red</t>
  </si>
  <si>
    <t>Hombres integrantes de hogares</t>
  </si>
  <si>
    <t>Servidores públicos</t>
  </si>
  <si>
    <t>16-17 años</t>
  </si>
  <si>
    <t>Acción preventiva</t>
  </si>
  <si>
    <t>(*) corresponde a los participantes que ingresaron en la primera sesion del proceso sostenido</t>
  </si>
  <si>
    <t>Region</t>
  </si>
  <si>
    <t>Rango de Edad</t>
  </si>
  <si>
    <t xml:space="preserve">(**) corresponde a los participantes que culminaron los procesos sostenidos cumpliendo el mínimo de participación para cada uno de ellos </t>
  </si>
  <si>
    <t>Ejerce paternidad</t>
  </si>
  <si>
    <t>Fuente: Registro de hombres por la igualdad/ SGIC / UPPM / WARMI ÑAN</t>
  </si>
  <si>
    <t>REPORTE ESTADÍSTICO DE HOMBRES POR LA IGUALDAD DEL PROGRAMA NACIONAL WARMI ÑAN</t>
  </si>
  <si>
    <t>|</t>
  </si>
  <si>
    <t>1 951 a 3 208 personas</t>
  </si>
  <si>
    <t>3 209 a 4 467 personas</t>
  </si>
  <si>
    <t>4 468 a 5 726 personas</t>
  </si>
  <si>
    <t>5 727 a 6 984 personas</t>
  </si>
  <si>
    <t>6 985 a 8 243 personas</t>
  </si>
  <si>
    <t>127 a 250 acciones</t>
  </si>
  <si>
    <t>251 a 376 acciones</t>
  </si>
  <si>
    <t>377 a 501 acciones</t>
  </si>
  <si>
    <t>502 a 627 acciones</t>
  </si>
  <si>
    <t>628 a 753  acciones</t>
  </si>
  <si>
    <t>0  acciones</t>
  </si>
  <si>
    <t>1 a 126 acciones</t>
  </si>
  <si>
    <t>Periodo: Febrero - Mayo, 2026 (Preliminar)</t>
  </si>
  <si>
    <r>
      <t xml:space="preserve">Figura N°1: </t>
    </r>
    <r>
      <rPr>
        <sz val="14"/>
        <color theme="1"/>
        <rFont val="Arial Narrow"/>
        <family val="2"/>
      </rPr>
      <t>Acciones preventivas según departamento</t>
    </r>
  </si>
  <si>
    <r>
      <t xml:space="preserve">Figura N°2: </t>
    </r>
    <r>
      <rPr>
        <sz val="12"/>
        <color theme="1"/>
        <rFont val="Arial Narrow"/>
        <family val="2"/>
      </rPr>
      <t>Personas informadas según departamento</t>
    </r>
  </si>
  <si>
    <t>0 personas</t>
  </si>
  <si>
    <t>1 a 1 950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</si>
</sst>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%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rial Narrow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 Narrow"/>
      <family val="2"/>
    </font>
    <font>
      <b/>
      <sz val="11"/>
      <name val="Arial"/>
      <family val="2"/>
    </font>
    <font>
      <sz val="10"/>
      <name val="Univers"/>
      <family val="2"/>
    </font>
    <font>
      <sz val="11"/>
      <color rgb="FF00B05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1"/>
      <color theme="0"/>
      <name val="Arial Narrow"/>
      <family val="2"/>
    </font>
    <font>
      <b/>
      <sz val="16"/>
      <color theme="0"/>
      <name val="Arial Narrow"/>
      <family val="2"/>
    </font>
    <font>
      <b/>
      <sz val="9"/>
      <color theme="0"/>
      <name val="Arial Narrow"/>
      <family val="2"/>
    </font>
    <font>
      <b/>
      <sz val="22"/>
      <color theme="0"/>
      <name val="Arial Narrow"/>
      <family val="2"/>
    </font>
    <font>
      <b/>
      <sz val="18"/>
      <color theme="0"/>
      <name val="Arial Narrow"/>
      <family val="2"/>
    </font>
    <font>
      <b/>
      <sz val="17"/>
      <color theme="0"/>
      <name val="Arial Narrow"/>
      <family val="2"/>
    </font>
    <font>
      <sz val="9"/>
      <color theme="0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name val="Arial Narrow"/>
      <family val="2"/>
    </font>
    <font>
      <sz val="14"/>
      <color rgb="FFFF8080"/>
      <name val="Arial Narrow"/>
      <family val="2"/>
    </font>
    <font>
      <b/>
      <sz val="10"/>
      <name val="Arial Narrow"/>
      <family val="2"/>
    </font>
    <font>
      <sz val="10"/>
      <color rgb="FF000000"/>
      <name val="Times New Roman"/>
      <family val="1"/>
    </font>
    <font>
      <b/>
      <sz val="7"/>
      <color theme="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595959"/>
        <bgColor indexed="9"/>
      </patternFill>
    </fill>
    <fill>
      <patternFill patternType="solid">
        <fgColor rgb="FFAEAAAA"/>
        <bgColor indexed="9"/>
      </patternFill>
    </fill>
    <fill>
      <patternFill patternType="solid">
        <fgColor rgb="FF757171"/>
        <bgColor indexed="9"/>
      </patternFill>
    </fill>
    <fill>
      <patternFill patternType="solid">
        <fgColor rgb="FFD0CEC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theme="2" tint="-0.499984740745262"/>
      </top>
      <bottom style="hair">
        <color theme="2" tint="-0.499984740745262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 applyBorder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Border="0"/>
    <xf numFmtId="0" fontId="1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Border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3" fillId="3" borderId="10" xfId="5" applyFont="1" applyFill="1" applyBorder="1" applyAlignment="1">
      <alignment horizontal="center" vertical="center" wrapText="1"/>
    </xf>
    <xf numFmtId="0" fontId="3" fillId="3" borderId="13" xfId="5" applyFont="1" applyFill="1" applyBorder="1" applyAlignment="1">
      <alignment horizontal="center" vertical="center" wrapText="1"/>
    </xf>
    <xf numFmtId="0" fontId="14" fillId="11" borderId="0" xfId="0" applyFont="1" applyFill="1"/>
    <xf numFmtId="0" fontId="15" fillId="11" borderId="0" xfId="0" applyFont="1" applyFill="1"/>
    <xf numFmtId="0" fontId="16" fillId="11" borderId="0" xfId="0" applyFont="1" applyFill="1"/>
    <xf numFmtId="0" fontId="17" fillId="11" borderId="0" xfId="0" applyFont="1" applyFill="1"/>
    <xf numFmtId="0" fontId="18" fillId="11" borderId="0" xfId="0" applyFont="1" applyFill="1"/>
    <xf numFmtId="0" fontId="15" fillId="0" borderId="0" xfId="0" applyFont="1"/>
    <xf numFmtId="0" fontId="9" fillId="12" borderId="0" xfId="5" applyFont="1" applyFill="1" applyAlignment="1">
      <alignment horizontal="centerContinuous" vertical="center"/>
    </xf>
    <xf numFmtId="0" fontId="19" fillId="13" borderId="0" xfId="0" applyFont="1" applyFill="1" applyAlignment="1">
      <alignment horizontal="center" vertical="center" wrapText="1"/>
    </xf>
    <xf numFmtId="0" fontId="20" fillId="13" borderId="0" xfId="0" applyFont="1" applyFill="1" applyAlignment="1">
      <alignment vertical="center" wrapText="1"/>
    </xf>
    <xf numFmtId="0" fontId="21" fillId="13" borderId="0" xfId="0" applyFont="1" applyFill="1" applyAlignment="1">
      <alignment vertical="center" wrapText="1"/>
    </xf>
    <xf numFmtId="0" fontId="18" fillId="13" borderId="0" xfId="0" applyFont="1" applyFill="1"/>
    <xf numFmtId="0" fontId="15" fillId="13" borderId="0" xfId="0" applyFont="1" applyFill="1"/>
    <xf numFmtId="0" fontId="22" fillId="13" borderId="0" xfId="0" applyFont="1" applyFill="1" applyAlignment="1">
      <alignment vertical="center" wrapText="1"/>
    </xf>
    <xf numFmtId="0" fontId="23" fillId="13" borderId="0" xfId="0" applyFont="1" applyFill="1" applyAlignment="1">
      <alignment vertical="center" wrapText="1"/>
    </xf>
    <xf numFmtId="0" fontId="24" fillId="13" borderId="0" xfId="0" applyFont="1" applyFill="1" applyAlignment="1">
      <alignment horizontal="center" vertical="center" wrapText="1"/>
    </xf>
    <xf numFmtId="0" fontId="25" fillId="13" borderId="0" xfId="0" applyFont="1" applyFill="1" applyAlignment="1">
      <alignment horizontal="center" vertical="center" wrapText="1"/>
    </xf>
    <xf numFmtId="0" fontId="26" fillId="13" borderId="0" xfId="0" applyFont="1" applyFill="1" applyAlignment="1">
      <alignment vertical="center"/>
    </xf>
    <xf numFmtId="0" fontId="21" fillId="13" borderId="0" xfId="0" applyFont="1" applyFill="1" applyAlignment="1">
      <alignment vertical="center"/>
    </xf>
    <xf numFmtId="0" fontId="26" fillId="13" borderId="0" xfId="0" applyFont="1" applyFill="1" applyAlignment="1">
      <alignment horizontal="left" vertical="center"/>
    </xf>
    <xf numFmtId="0" fontId="11" fillId="14" borderId="4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left" vertical="center" wrapText="1"/>
    </xf>
    <xf numFmtId="3" fontId="29" fillId="13" borderId="1" xfId="0" applyNumberFormat="1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left" vertical="center" wrapText="1"/>
    </xf>
    <xf numFmtId="0" fontId="8" fillId="15" borderId="3" xfId="0" applyFont="1" applyFill="1" applyBorder="1" applyAlignment="1">
      <alignment horizontal="center" vertical="center" wrapText="1"/>
    </xf>
    <xf numFmtId="3" fontId="8" fillId="15" borderId="3" xfId="0" applyNumberFormat="1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3" fontId="30" fillId="13" borderId="1" xfId="0" applyNumberFormat="1" applyFont="1" applyFill="1" applyBorder="1" applyAlignment="1">
      <alignment horizontal="center" vertical="center" wrapText="1"/>
    </xf>
    <xf numFmtId="0" fontId="6" fillId="4" borderId="14" xfId="9" applyFont="1" applyFill="1" applyBorder="1" applyAlignment="1">
      <alignment horizontal="center" vertical="center"/>
    </xf>
    <xf numFmtId="0" fontId="6" fillId="4" borderId="15" xfId="9" applyFont="1" applyFill="1" applyBorder="1" applyAlignment="1">
      <alignment horizontal="center" vertical="center"/>
    </xf>
    <xf numFmtId="0" fontId="6" fillId="4" borderId="16" xfId="9" applyFont="1" applyFill="1" applyBorder="1" applyAlignment="1">
      <alignment horizontal="center" vertical="center"/>
    </xf>
    <xf numFmtId="0" fontId="7" fillId="5" borderId="17" xfId="10" applyFont="1" applyFill="1" applyBorder="1"/>
    <xf numFmtId="3" fontId="7" fillId="0" borderId="15" xfId="9" applyNumberFormat="1" applyFont="1" applyBorder="1" applyAlignment="1">
      <alignment horizontal="left" vertical="center"/>
    </xf>
    <xf numFmtId="3" fontId="7" fillId="0" borderId="14" xfId="9" applyNumberFormat="1" applyFont="1" applyBorder="1" applyAlignment="1">
      <alignment horizontal="left" vertical="center"/>
    </xf>
    <xf numFmtId="0" fontId="7" fillId="6" borderId="17" xfId="10" applyFont="1" applyFill="1" applyBorder="1"/>
    <xf numFmtId="0" fontId="7" fillId="7" borderId="17" xfId="10" applyFont="1" applyFill="1" applyBorder="1"/>
    <xf numFmtId="0" fontId="7" fillId="8" borderId="17" xfId="10" applyFont="1" applyFill="1" applyBorder="1"/>
    <xf numFmtId="0" fontId="7" fillId="9" borderId="17" xfId="10" applyFont="1" applyFill="1" applyBorder="1"/>
    <xf numFmtId="0" fontId="11" fillId="13" borderId="0" xfId="0" applyFont="1" applyFill="1" applyAlignment="1">
      <alignment horizontal="left" vertical="center"/>
    </xf>
    <xf numFmtId="0" fontId="7" fillId="10" borderId="18" xfId="10" applyFont="1" applyFill="1" applyBorder="1"/>
    <xf numFmtId="0" fontId="29" fillId="17" borderId="5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left" vertical="center" wrapText="1"/>
    </xf>
    <xf numFmtId="10" fontId="8" fillId="15" borderId="3" xfId="1" applyNumberFormat="1" applyFont="1" applyFill="1" applyBorder="1" applyAlignment="1">
      <alignment horizontal="center" vertical="center" wrapText="1"/>
    </xf>
    <xf numFmtId="3" fontId="16" fillId="0" borderId="6" xfId="5" applyNumberFormat="1" applyFont="1" applyBorder="1" applyAlignment="1">
      <alignment horizontal="center" vertical="center"/>
    </xf>
    <xf numFmtId="3" fontId="16" fillId="0" borderId="0" xfId="5" applyNumberFormat="1" applyFont="1" applyAlignment="1">
      <alignment horizontal="center" vertical="center"/>
    </xf>
    <xf numFmtId="3" fontId="16" fillId="0" borderId="12" xfId="5" applyNumberFormat="1" applyFont="1" applyBorder="1" applyAlignment="1">
      <alignment horizontal="center" vertical="center"/>
    </xf>
    <xf numFmtId="0" fontId="12" fillId="4" borderId="8" xfId="5" applyFont="1" applyFill="1" applyBorder="1" applyAlignment="1">
      <alignment horizontal="center" vertical="center"/>
    </xf>
    <xf numFmtId="0" fontId="11" fillId="14" borderId="11" xfId="0" applyFont="1" applyFill="1" applyBorder="1" applyAlignment="1">
      <alignment horizontal="center" vertical="center" wrapText="1"/>
    </xf>
    <xf numFmtId="164" fontId="12" fillId="0" borderId="8" xfId="11" applyNumberFormat="1" applyFont="1" applyFill="1" applyBorder="1" applyAlignment="1">
      <alignment horizontal="center" vertical="center"/>
    </xf>
    <xf numFmtId="165" fontId="8" fillId="15" borderId="3" xfId="1" applyNumberFormat="1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left" vertical="center"/>
    </xf>
    <xf numFmtId="0" fontId="33" fillId="11" borderId="0" xfId="0" applyFont="1" applyFill="1" applyAlignment="1">
      <alignment horizontal="left" vertical="center"/>
    </xf>
    <xf numFmtId="0" fontId="34" fillId="11" borderId="0" xfId="0" applyFont="1" applyFill="1" applyAlignment="1">
      <alignment horizontal="center" vertical="center"/>
    </xf>
    <xf numFmtId="0" fontId="35" fillId="11" borderId="0" xfId="0" applyFont="1" applyFill="1"/>
    <xf numFmtId="164" fontId="12" fillId="0" borderId="0" xfId="11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27" fillId="0" borderId="0" xfId="0" applyFont="1" applyAlignment="1">
      <alignment wrapText="1"/>
    </xf>
    <xf numFmtId="3" fontId="30" fillId="13" borderId="0" xfId="0" applyNumberFormat="1" applyFont="1" applyFill="1" applyAlignment="1">
      <alignment vertical="center" wrapText="1"/>
    </xf>
    <xf numFmtId="0" fontId="8" fillId="13" borderId="0" xfId="0" applyFont="1" applyFill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165" fontId="29" fillId="13" borderId="0" xfId="1" applyNumberFormat="1" applyFont="1" applyFill="1" applyBorder="1" applyAlignment="1">
      <alignment horizontal="center" wrapText="1"/>
    </xf>
    <xf numFmtId="165" fontId="29" fillId="13" borderId="1" xfId="1" applyNumberFormat="1" applyFont="1" applyFill="1" applyBorder="1" applyAlignment="1">
      <alignment horizontal="center" wrapText="1"/>
    </xf>
    <xf numFmtId="0" fontId="19" fillId="11" borderId="0" xfId="0" applyFont="1" applyFill="1"/>
    <xf numFmtId="0" fontId="7" fillId="2" borderId="17" xfId="10" applyFont="1" applyFill="1" applyBorder="1"/>
    <xf numFmtId="0" fontId="7" fillId="0" borderId="0" xfId="14" applyFont="1"/>
    <xf numFmtId="0" fontId="7" fillId="5" borderId="0" xfId="14" applyFont="1" applyFill="1"/>
    <xf numFmtId="0" fontId="7" fillId="6" borderId="0" xfId="14" applyFont="1" applyFill="1"/>
    <xf numFmtId="0" fontId="7" fillId="7" borderId="0" xfId="14" applyFont="1" applyFill="1"/>
    <xf numFmtId="0" fontId="7" fillId="8" borderId="0" xfId="14" applyFont="1" applyFill="1"/>
    <xf numFmtId="0" fontId="7" fillId="9" borderId="0" xfId="14" applyFont="1" applyFill="1"/>
    <xf numFmtId="0" fontId="7" fillId="10" borderId="0" xfId="14" applyFont="1" applyFill="1"/>
    <xf numFmtId="0" fontId="6" fillId="4" borderId="16" xfId="9" applyFont="1" applyFill="1" applyBorder="1" applyAlignment="1">
      <alignment horizontal="centerContinuous" vertical="center"/>
    </xf>
    <xf numFmtId="0" fontId="6" fillId="4" borderId="15" xfId="9" applyFont="1" applyFill="1" applyBorder="1" applyAlignment="1">
      <alignment horizontal="centerContinuous" vertical="center"/>
    </xf>
    <xf numFmtId="3" fontId="29" fillId="13" borderId="2" xfId="0" applyNumberFormat="1" applyFont="1" applyFill="1" applyBorder="1" applyAlignment="1">
      <alignment horizontal="left" vertical="center" wrapText="1"/>
    </xf>
    <xf numFmtId="3" fontId="7" fillId="0" borderId="19" xfId="9" applyNumberFormat="1" applyFont="1" applyBorder="1" applyAlignment="1">
      <alignment horizontal="left" vertical="center"/>
    </xf>
    <xf numFmtId="3" fontId="7" fillId="0" borderId="16" xfId="9" applyNumberFormat="1" applyFont="1" applyBorder="1" applyAlignment="1">
      <alignment horizontal="left" vertical="center"/>
    </xf>
    <xf numFmtId="0" fontId="26" fillId="13" borderId="0" xfId="0" applyFont="1" applyFill="1" applyAlignment="1">
      <alignment horizontal="center" vertical="center"/>
    </xf>
    <xf numFmtId="3" fontId="30" fillId="13" borderId="0" xfId="0" applyNumberFormat="1" applyFont="1" applyFill="1" applyAlignment="1">
      <alignment horizontal="center" vertical="center" wrapText="1"/>
    </xf>
    <xf numFmtId="3" fontId="30" fillId="13" borderId="1" xfId="0" applyNumberFormat="1" applyFont="1" applyFill="1" applyBorder="1" applyAlignment="1">
      <alignment horizontal="center" vertical="center" wrapText="1"/>
    </xf>
    <xf numFmtId="3" fontId="29" fillId="13" borderId="0" xfId="0" applyNumberFormat="1" applyFont="1" applyFill="1" applyAlignment="1">
      <alignment horizontal="center" vertical="center" wrapText="1"/>
    </xf>
    <xf numFmtId="3" fontId="29" fillId="1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1" fillId="14" borderId="0" xfId="0" applyFont="1" applyFill="1" applyAlignment="1">
      <alignment horizontal="left" vertical="center" wrapText="1"/>
    </xf>
    <xf numFmtId="0" fontId="37" fillId="16" borderId="0" xfId="0" applyFont="1" applyFill="1" applyAlignment="1">
      <alignment horizontal="center" vertical="center" wrapText="1"/>
    </xf>
    <xf numFmtId="0" fontId="29" fillId="13" borderId="1" xfId="0" applyFont="1" applyFill="1" applyBorder="1" applyAlignment="1">
      <alignment horizontal="left" vertical="center" wrapText="1"/>
    </xf>
    <xf numFmtId="0" fontId="8" fillId="15" borderId="3" xfId="0" applyFont="1" applyFill="1" applyBorder="1" applyAlignment="1">
      <alignment horizontal="left" vertical="center" wrapText="1"/>
    </xf>
    <xf numFmtId="0" fontId="11" fillId="14" borderId="0" xfId="0" applyFont="1" applyFill="1" applyAlignment="1">
      <alignment horizontal="center" vertical="center" wrapText="1"/>
    </xf>
    <xf numFmtId="3" fontId="29" fillId="13" borderId="1" xfId="0" applyNumberFormat="1" applyFont="1" applyFill="1" applyBorder="1" applyAlignment="1">
      <alignment horizontal="left" vertical="center" wrapText="1"/>
    </xf>
    <xf numFmtId="0" fontId="11" fillId="14" borderId="4" xfId="0" applyFont="1" applyFill="1" applyBorder="1" applyAlignment="1">
      <alignment horizontal="center" vertical="center" wrapText="1"/>
    </xf>
    <xf numFmtId="3" fontId="29" fillId="13" borderId="2" xfId="0" applyNumberFormat="1" applyFont="1" applyFill="1" applyBorder="1" applyAlignment="1">
      <alignment horizontal="center" vertical="center" wrapText="1"/>
    </xf>
    <xf numFmtId="3" fontId="8" fillId="15" borderId="3" xfId="0" applyNumberFormat="1" applyFont="1" applyFill="1" applyBorder="1" applyAlignment="1">
      <alignment horizontal="center" vertical="center" wrapText="1"/>
    </xf>
    <xf numFmtId="0" fontId="10" fillId="12" borderId="0" xfId="5" applyFont="1" applyFill="1" applyAlignment="1">
      <alignment horizontal="center" vertical="center" wrapText="1"/>
    </xf>
    <xf numFmtId="0" fontId="10" fillId="12" borderId="0" xfId="5" applyFont="1" applyFill="1" applyAlignment="1">
      <alignment horizontal="center" vertical="center"/>
    </xf>
    <xf numFmtId="0" fontId="11" fillId="14" borderId="9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 wrapText="1"/>
    </xf>
    <xf numFmtId="0" fontId="29" fillId="13" borderId="0" xfId="0" applyFont="1" applyFill="1" applyAlignment="1">
      <alignment horizontal="left" vertical="center" wrapText="1"/>
    </xf>
    <xf numFmtId="10" fontId="29" fillId="13" borderId="0" xfId="1" applyNumberFormat="1" applyFont="1" applyFill="1" applyBorder="1" applyAlignment="1">
      <alignment horizontal="center" vertical="center" wrapText="1"/>
    </xf>
    <xf numFmtId="10" fontId="29" fillId="13" borderId="1" xfId="1" applyNumberFormat="1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left" vertical="center" wrapText="1"/>
    </xf>
    <xf numFmtId="165" fontId="29" fillId="13" borderId="0" xfId="1" applyNumberFormat="1" applyFont="1" applyFill="1" applyBorder="1" applyAlignment="1">
      <alignment horizontal="center" vertical="center" wrapText="1"/>
    </xf>
    <xf numFmtId="165" fontId="29" fillId="13" borderId="1" xfId="1" applyNumberFormat="1" applyFont="1" applyFill="1" applyBorder="1" applyAlignment="1">
      <alignment horizontal="center" vertical="center" wrapText="1"/>
    </xf>
    <xf numFmtId="3" fontId="8" fillId="0" borderId="7" xfId="5" applyNumberFormat="1" applyFont="1" applyBorder="1" applyAlignment="1">
      <alignment horizontal="left" vertical="center"/>
    </xf>
    <xf numFmtId="0" fontId="31" fillId="0" borderId="0" xfId="0" applyFont="1" applyAlignment="1">
      <alignment horizontal="center" wrapText="1"/>
    </xf>
    <xf numFmtId="0" fontId="3" fillId="3" borderId="0" xfId="5" applyFont="1" applyFill="1" applyAlignment="1">
      <alignment horizontal="left" vertical="center" wrapText="1"/>
    </xf>
    <xf numFmtId="0" fontId="3" fillId="3" borderId="4" xfId="5" applyFont="1" applyFill="1" applyBorder="1" applyAlignment="1">
      <alignment horizontal="left" vertical="center" wrapText="1"/>
    </xf>
    <xf numFmtId="3" fontId="30" fillId="13" borderId="2" xfId="0" applyNumberFormat="1" applyFont="1" applyFill="1" applyBorder="1" applyAlignment="1">
      <alignment horizontal="center" vertical="center" wrapText="1"/>
    </xf>
  </cellXfs>
  <cellStyles count="23">
    <cellStyle name="Millares 2" xfId="18" xr:uid="{3C2FEE78-345F-43BB-BDCE-9A8FF283D972}"/>
    <cellStyle name="Millares 3" xfId="20" xr:uid="{1FDF874D-CCC0-47CA-865D-32E5AFC8A71A}"/>
    <cellStyle name="Millares 4" xfId="17" xr:uid="{CCD668B3-BA05-4E85-A6DA-604DAE00A5C5}"/>
    <cellStyle name="Normal" xfId="0" builtinId="0"/>
    <cellStyle name="Normal 2" xfId="4" xr:uid="{C2B246EB-F50C-4493-A7B9-7AE55069CDE3}"/>
    <cellStyle name="Normal 2 2" xfId="14" xr:uid="{725F63C4-CE47-40AC-BF2F-6356F54F2769}"/>
    <cellStyle name="Normal 2 2 2" xfId="2" xr:uid="{65993D84-909C-4C5D-95C8-1E622D6F5609}"/>
    <cellStyle name="Normal 2 2 2 2" xfId="9" xr:uid="{00B846B2-9AF4-48C4-8496-0FEA173886BD}"/>
    <cellStyle name="Normal 2 2 3" xfId="3" xr:uid="{409CE2EF-4DC9-471D-AF63-08343318C61C}"/>
    <cellStyle name="Normal 2 3" xfId="5" xr:uid="{A11F6C8F-E6E0-4B7A-81EB-044AB7A538D2}"/>
    <cellStyle name="Normal 2 4" xfId="10" xr:uid="{F9D6A086-B3F6-4028-9DB2-541396D2F910}"/>
    <cellStyle name="Normal 2 5" xfId="16" xr:uid="{8075A8E9-DC31-445F-AFC4-A4827918B5A2}"/>
    <cellStyle name="Normal 2 6" xfId="21" xr:uid="{3417CCBA-099B-443C-9FFE-196A799162E9}"/>
    <cellStyle name="Normal 3 2" xfId="6" xr:uid="{E931C141-A0E8-4815-BBBC-02B807AE1F88}"/>
    <cellStyle name="Porcentaje" xfId="1" builtinId="5"/>
    <cellStyle name="Porcentaje 10" xfId="8" xr:uid="{41E2003D-5929-4778-96DE-9599C351AD2F}"/>
    <cellStyle name="Porcentaje 2" xfId="7" xr:uid="{2EF56EE4-8136-4619-8F31-4E927BFCAB7C}"/>
    <cellStyle name="Porcentaje 2 2" xfId="11" xr:uid="{FA921C23-0210-4287-8F78-786ADFDFBACC}"/>
    <cellStyle name="Porcentaje 2 3" xfId="13" xr:uid="{D19B36EE-1609-4ED4-9E96-00C9DB484103}"/>
    <cellStyle name="Porcentaje 2 4" xfId="22" xr:uid="{F73FF807-A4FC-474B-9714-A3C18D4CA821}"/>
    <cellStyle name="Porcentaje 2 5" xfId="19" xr:uid="{4F431CE1-E923-4D51-85D4-1BAD534A4C8F}"/>
    <cellStyle name="Porcentaje 3 2" xfId="15" xr:uid="{9BA14792-9CA0-4EB0-9617-D0EFBD5C0A7F}"/>
    <cellStyle name="Porcentual 2" xfId="12" xr:uid="{1D7F3F51-F599-4001-9EBB-B8C221DBAF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/>
                </a:solidFill>
              </a:rPr>
              <a:t>Gráfico N° 2 </a:t>
            </a:r>
            <a:r>
              <a:rPr lang="es-MX" sz="1400" b="0" i="0" u="none" strike="noStrike" kern="1200" spc="0" baseline="0">
                <a:solidFill>
                  <a:sysClr val="windowText" lastClr="000000"/>
                </a:solidFill>
              </a:rPr>
              <a:t>Personas informadaspor rango de edad</a:t>
            </a:r>
          </a:p>
        </c:rich>
      </c:tx>
      <c:layout>
        <c:manualLayout>
          <c:xMode val="edge"/>
          <c:yMode val="edge"/>
          <c:x val="0.10775951921872609"/>
          <c:y val="6.0807646441839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516089430483161"/>
          <c:y val="0.29212177425910707"/>
          <c:w val="0.59908493331606993"/>
          <c:h val="0.64572812257884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HPI!$D$92:$F$92</c:f>
              <c:strCache>
                <c:ptCount val="3"/>
                <c:pt idx="0">
                  <c:v>0</c:v>
                </c:pt>
                <c:pt idx="1">
                  <c:v>29,407</c:v>
                </c:pt>
                <c:pt idx="2">
                  <c:v>42,258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>
              <a:bevelT w="127000"/>
              <a:bevelB w="63500"/>
            </a:sp3d>
          </c:spPr>
          <c:invertIfNegative val="0"/>
          <c:dPt>
            <c:idx val="0"/>
            <c:invertIfNegative val="0"/>
            <c:bubble3D val="0"/>
            <c:explosion val="2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1-CC50-48F9-8707-321B3F710C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3-CC50-48F9-8707-321B3F710C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4-D236-4D35-818A-C0D3AFD13EA9}"/>
              </c:ext>
            </c:extLst>
          </c:dPt>
          <c:dLbls>
            <c:dLbl>
              <c:idx val="0"/>
              <c:layout>
                <c:manualLayout>
                  <c:x val="2.2975967437097247E-3"/>
                  <c:y val="0.11920280034142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0-48F9-8707-321B3F710C18}"/>
                </c:ext>
              </c:extLst>
            </c:dLbl>
            <c:dLbl>
              <c:idx val="1"/>
              <c:layout>
                <c:manualLayout>
                  <c:x val="-7.9374675772976729E-4"/>
                  <c:y val="0.11250997978586728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0-48F9-8707-321B3F710C18}"/>
                </c:ext>
              </c:extLst>
            </c:dLbl>
            <c:dLbl>
              <c:idx val="2"/>
              <c:layout>
                <c:manualLayout>
                  <c:x val="-3.6231083235714109E-3"/>
                  <c:y val="0.11660314967303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36-4D35-818A-C0D3AFD13E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HPI!$D$87:$F$87</c:f>
              <c:strCache>
                <c:ptCount val="3"/>
                <c:pt idx="0">
                  <c:v>16-17 años</c:v>
                </c:pt>
                <c:pt idx="1">
                  <c:v>18-29 años</c:v>
                </c:pt>
                <c:pt idx="2">
                  <c:v>30-59 años</c:v>
                </c:pt>
              </c:strCache>
            </c:strRef>
          </c:cat>
          <c:val>
            <c:numRef>
              <c:f>HPI!$D$92:$F$92</c:f>
              <c:numCache>
                <c:formatCode>#,##0</c:formatCode>
                <c:ptCount val="3"/>
                <c:pt idx="0">
                  <c:v>0</c:v>
                </c:pt>
                <c:pt idx="1">
                  <c:v>29407</c:v>
                </c:pt>
                <c:pt idx="2">
                  <c:v>42258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50-48F9-8707-321B3F710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8886959"/>
        <c:axId val="1588885519"/>
      </c:barChart>
      <c:valAx>
        <c:axId val="158888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886959"/>
        <c:crosses val="autoZero"/>
        <c:crossBetween val="between"/>
      </c:valAx>
      <c:catAx>
        <c:axId val="15888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885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/>
                </a:solidFill>
              </a:rPr>
              <a:t>Gráfico N° 1 </a:t>
            </a:r>
            <a:r>
              <a:rPr lang="es-MX" sz="1400" b="0" i="0" u="none" strike="noStrike" kern="1200" spc="0" baseline="0">
                <a:solidFill>
                  <a:sysClr val="windowText" lastClr="000000"/>
                </a:solidFill>
              </a:rPr>
              <a:t>Cantidad de acciones preventivas por nombre</a:t>
            </a:r>
          </a:p>
        </c:rich>
      </c:tx>
      <c:layout>
        <c:manualLayout>
          <c:xMode val="edge"/>
          <c:yMode val="edge"/>
          <c:x val="0.10988840591614603"/>
          <c:y val="2.7673582613541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2888897417280726"/>
          <c:y val="0.10182531069855975"/>
          <c:w val="0.62554990038278779"/>
          <c:h val="0.83602467874880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HPI!$L$50:$L$62</c:f>
              <c:strCache>
                <c:ptCount val="13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18</c:v>
                </c:pt>
                <c:pt idx="4">
                  <c:v>20</c:v>
                </c:pt>
                <c:pt idx="5">
                  <c:v>31</c:v>
                </c:pt>
                <c:pt idx="6">
                  <c:v>31</c:v>
                </c:pt>
                <c:pt idx="7">
                  <c:v>77</c:v>
                </c:pt>
                <c:pt idx="8">
                  <c:v>477</c:v>
                </c:pt>
                <c:pt idx="9">
                  <c:v>561</c:v>
                </c:pt>
                <c:pt idx="10">
                  <c:v>574</c:v>
                </c:pt>
                <c:pt idx="11">
                  <c:v>918</c:v>
                </c:pt>
                <c:pt idx="12">
                  <c:v>2743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HPI!$K$50:$K$62</c:f>
              <c:strCache>
                <c:ptCount val="13"/>
                <c:pt idx="0">
                  <c:v>Orientación y derivación a mujeres víctimas de violencia y acciones comunitarias frente a los hechos de violencia</c:v>
                </c:pt>
                <c:pt idx="1">
                  <c:v>Otras acciones preventivas</c:v>
                </c:pt>
                <c:pt idx="2">
                  <c:v>Reforzamiento del colectivo</c:v>
                </c:pt>
                <c:pt idx="3">
                  <c:v>Reuniones del colectivo</c:v>
                </c:pt>
                <c:pt idx="4">
                  <c:v>Jornadas con autoridades y actores locales, para la presentación o reporte público de la intervención</c:v>
                </c:pt>
                <c:pt idx="5">
                  <c:v>Ciclo de talleres formativos</c:v>
                </c:pt>
                <c:pt idx="6">
                  <c:v>Capacitación a hombres de la comunidad a través del activismo comunitario</c:v>
                </c:pt>
                <c:pt idx="7">
                  <c:v>Acciones preventivas de implementación de la Estrategia Multisectorial Prevenir para Proteger</c:v>
                </c:pt>
                <c:pt idx="8">
                  <c:v>Formación de colectivos de hombres lideres voluntarios de la comunidad en masculinidades con enfoque de género</c:v>
                </c:pt>
                <c:pt idx="9">
                  <c:v>Acciones de información y sensibilización realizados por los colectivos</c:v>
                </c:pt>
                <c:pt idx="10">
                  <c:v>Capacitación a hombres de la comunidad y sus parejas para incorporar comportamientos equitativos de género y no violentos en su relación de pareja</c:v>
                </c:pt>
                <c:pt idx="11">
                  <c:v>Trabajo con grupos de reflexión entre pares: Entre patas</c:v>
                </c:pt>
                <c:pt idx="12">
                  <c:v>Acciones formales de información y sensibilización a hombres</c:v>
                </c:pt>
              </c:strCache>
            </c:strRef>
          </c:cat>
          <c:val>
            <c:numRef>
              <c:f>HPI!$L$50:$L$62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18</c:v>
                </c:pt>
                <c:pt idx="4">
                  <c:v>20</c:v>
                </c:pt>
                <c:pt idx="5">
                  <c:v>31</c:v>
                </c:pt>
                <c:pt idx="6">
                  <c:v>31</c:v>
                </c:pt>
                <c:pt idx="7">
                  <c:v>77</c:v>
                </c:pt>
                <c:pt idx="8">
                  <c:v>477</c:v>
                </c:pt>
                <c:pt idx="9">
                  <c:v>561</c:v>
                </c:pt>
                <c:pt idx="10">
                  <c:v>574</c:v>
                </c:pt>
                <c:pt idx="11">
                  <c:v>918</c:v>
                </c:pt>
                <c:pt idx="12">
                  <c:v>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F6-4D38-9B69-0DAA11D54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8886959"/>
        <c:axId val="1588885519"/>
      </c:barChart>
      <c:valAx>
        <c:axId val="1588885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886959"/>
        <c:crosses val="autoZero"/>
        <c:crossBetween val="between"/>
      </c:valAx>
      <c:catAx>
        <c:axId val="1588886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885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/>
                </a:solidFill>
              </a:rPr>
              <a:t>Gráfico N° 3 </a:t>
            </a:r>
            <a:r>
              <a:rPr lang="es-MX" sz="1400" b="0" i="0" u="none" strike="noStrike" kern="1200" spc="0" baseline="0">
                <a:solidFill>
                  <a:sysClr val="windowText" lastClr="000000"/>
                </a:solidFill>
              </a:rPr>
              <a:t>Personas que culminaron los procesos de capacitación por mes según código de acción preventiva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HPI!$D$191</c:f>
              <c:strCache>
                <c:ptCount val="1"/>
                <c:pt idx="0">
                  <c:v>Formación de colectivos de hombres lideres voluntarios de la comunidad en masculinidades con enfoque de género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cat>
            <c:strRef>
              <c:f>HPI!$B$194:$B$197</c:f>
              <c:strCache>
                <c:ptCount val="4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</c:strCache>
            </c:strRef>
          </c:cat>
          <c:val>
            <c:numRef>
              <c:f>HPI!$D$194:$D$197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9-4FEC-90E9-1F92F719CFD8}"/>
            </c:ext>
          </c:extLst>
        </c:ser>
        <c:ser>
          <c:idx val="1"/>
          <c:order val="1"/>
          <c:tx>
            <c:strRef>
              <c:f>HPI!$E$191</c:f>
              <c:strCache>
                <c:ptCount val="1"/>
                <c:pt idx="0">
                  <c:v>Capacitación a hombres de la comunidad y sus parejas para incorporar comportamientos equitativos de género y no violentos en su relación de pareja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cat>
            <c:strRef>
              <c:f>HPI!$B$194:$B$197</c:f>
              <c:strCache>
                <c:ptCount val="4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</c:strCache>
            </c:strRef>
          </c:cat>
          <c:val>
            <c:numRef>
              <c:f>HPI!$E$194:$E$197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9-4FEC-90E9-1F92F719CFD8}"/>
            </c:ext>
          </c:extLst>
        </c:ser>
        <c:ser>
          <c:idx val="2"/>
          <c:order val="2"/>
          <c:tx>
            <c:strRef>
              <c:f>HPI!$F$191</c:f>
              <c:strCache>
                <c:ptCount val="1"/>
                <c:pt idx="0">
                  <c:v>Ciclo de talleres formativos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cat>
            <c:strRef>
              <c:f>HPI!$B$194:$B$197</c:f>
              <c:strCache>
                <c:ptCount val="4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</c:strCache>
            </c:strRef>
          </c:cat>
          <c:val>
            <c:numRef>
              <c:f>HPI!$F$194:$F$197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9-4FEC-90E9-1F92F719CFD8}"/>
            </c:ext>
          </c:extLst>
        </c:ser>
        <c:ser>
          <c:idx val="3"/>
          <c:order val="3"/>
          <c:tx>
            <c:strRef>
              <c:f>HPI!$G$191</c:f>
              <c:strCache>
                <c:ptCount val="1"/>
                <c:pt idx="0">
                  <c:v>Capacitación a hombres de la comunidad a través del activismo comunitario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cat>
            <c:strRef>
              <c:f>HPI!$B$194:$B$197</c:f>
              <c:strCache>
                <c:ptCount val="4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</c:strCache>
            </c:strRef>
          </c:cat>
          <c:val>
            <c:numRef>
              <c:f>HPI!$G$194:$G$197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9-4FEC-90E9-1F92F719C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872863"/>
        <c:axId val="204870943"/>
      </c:barChart>
      <c:catAx>
        <c:axId val="20487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870943"/>
        <c:crosses val="autoZero"/>
        <c:auto val="1"/>
        <c:lblAlgn val="ctr"/>
        <c:lblOffset val="100"/>
        <c:noMultiLvlLbl val="0"/>
      </c:catAx>
      <c:valAx>
        <c:axId val="204870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87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2.em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525824</xdr:colOff>
      <xdr:row>83</xdr:row>
      <xdr:rowOff>4579</xdr:rowOff>
    </xdr:from>
    <xdr:to>
      <xdr:col>11</xdr:col>
      <xdr:colOff>350932</xdr:colOff>
      <xdr:row>95</xdr:row>
      <xdr:rowOff>189407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F94E26-F7D9-41D1-9623-7C8A2D776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</xdr:row>
      <xdr:rowOff>105936</xdr:rowOff>
    </xdr:from>
    <xdr:to>
      <xdr:col>18</xdr:col>
      <xdr:colOff>3585</xdr:colOff>
      <xdr:row>14</xdr:row>
      <xdr:rowOff>835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E78A7AA-635C-4DF0-951B-2FFC8D506E75}"/>
            </a:ext>
          </a:extLst>
        </xdr:cNvPr>
        <xdr:cNvGrpSpPr/>
      </xdr:nvGrpSpPr>
      <xdr:grpSpPr>
        <a:xfrm>
          <a:off x="104775" y="2896761"/>
          <a:ext cx="15586485" cy="304474"/>
          <a:chOff x="0" y="3444240"/>
          <a:chExt cx="22441671" cy="358934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335EB35-9D9E-2ACF-0099-00AC12EB30E0}"/>
              </a:ext>
            </a:extLst>
          </xdr:cNvPr>
          <xdr:cNvSpPr/>
        </xdr:nvSpPr>
        <xdr:spPr>
          <a:xfrm>
            <a:off x="2585358" y="3444240"/>
            <a:ext cx="19856313" cy="358934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ACCIONES PREVENTIVAS 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5CBC0906-A41D-3407-0459-1B092A898D2E}"/>
              </a:ext>
            </a:extLst>
          </xdr:cNvPr>
          <xdr:cNvSpPr/>
        </xdr:nvSpPr>
        <xdr:spPr>
          <a:xfrm>
            <a:off x="0" y="3444240"/>
            <a:ext cx="2637765" cy="358934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A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46460</xdr:colOff>
      <xdr:row>47</xdr:row>
      <xdr:rowOff>3264</xdr:rowOff>
    </xdr:from>
    <xdr:to>
      <xdr:col>7</xdr:col>
      <xdr:colOff>979713</xdr:colOff>
      <xdr:row>47</xdr:row>
      <xdr:rowOff>302023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4A82445-51FA-4DA1-AC72-9A6F80D2941D}"/>
            </a:ext>
          </a:extLst>
        </xdr:cNvPr>
        <xdr:cNvGrpSpPr/>
      </xdr:nvGrpSpPr>
      <xdr:grpSpPr>
        <a:xfrm>
          <a:off x="151235" y="12061914"/>
          <a:ext cx="6391078" cy="298759"/>
          <a:chOff x="99951" y="8345261"/>
          <a:chExt cx="4777665" cy="225916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5E5F6484-02DB-9D37-309D-4D265705C50E}"/>
              </a:ext>
            </a:extLst>
          </xdr:cNvPr>
          <xdr:cNvSpPr/>
        </xdr:nvSpPr>
        <xdr:spPr>
          <a:xfrm>
            <a:off x="1026288" y="8345261"/>
            <a:ext cx="385132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por nombre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1">
            <a:extLst>
              <a:ext uri="{FF2B5EF4-FFF2-40B4-BE49-F238E27FC236}">
                <a16:creationId xmlns:a16="http://schemas.microsoft.com/office/drawing/2014/main" id="{0C562F08-FD8E-57AC-4C3A-96A527773BD3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N°3</a:t>
            </a:r>
          </a:p>
        </xdr:txBody>
      </xdr:sp>
    </xdr:grpSp>
    <xdr:clientData/>
  </xdr:twoCellAnchor>
  <xdr:twoCellAnchor>
    <xdr:from>
      <xdr:col>0</xdr:col>
      <xdr:colOff>64032</xdr:colOff>
      <xdr:row>78</xdr:row>
      <xdr:rowOff>26479</xdr:rowOff>
    </xdr:from>
    <xdr:to>
      <xdr:col>18</xdr:col>
      <xdr:colOff>2802</xdr:colOff>
      <xdr:row>81</xdr:row>
      <xdr:rowOff>4197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9DD9DEA1-D5A3-4837-9AB8-AEE7384C5724}"/>
            </a:ext>
          </a:extLst>
        </xdr:cNvPr>
        <xdr:cNvGrpSpPr/>
      </xdr:nvGrpSpPr>
      <xdr:grpSpPr>
        <a:xfrm>
          <a:off x="64032" y="20333779"/>
          <a:ext cx="15626445" cy="368243"/>
          <a:chOff x="-1" y="3444240"/>
          <a:chExt cx="21730296" cy="362850"/>
        </a:xfrm>
      </xdr:grpSpPr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0D33794D-4E0A-24F2-F51D-450EA94C60DE}"/>
              </a:ext>
            </a:extLst>
          </xdr:cNvPr>
          <xdr:cNvSpPr/>
        </xdr:nvSpPr>
        <xdr:spPr>
          <a:xfrm>
            <a:off x="1714598" y="3444240"/>
            <a:ext cx="20015697" cy="36285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PERSONAS INFORMADAS EN LAS ACCIONES PREVENTIVAS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743CE315-5FDC-FCE4-C674-A2D8DF2A60B7}"/>
              </a:ext>
            </a:extLst>
          </xdr:cNvPr>
          <xdr:cNvSpPr/>
        </xdr:nvSpPr>
        <xdr:spPr>
          <a:xfrm>
            <a:off x="-1" y="3444240"/>
            <a:ext cx="1877759" cy="362850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B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12</xdr:col>
      <xdr:colOff>133089</xdr:colOff>
      <xdr:row>83</xdr:row>
      <xdr:rowOff>120801</xdr:rowOff>
    </xdr:from>
    <xdr:to>
      <xdr:col>17</xdr:col>
      <xdr:colOff>761999</xdr:colOff>
      <xdr:row>85</xdr:row>
      <xdr:rowOff>89020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ADB0F9AD-8896-4025-A687-2B8B7F883FD5}"/>
            </a:ext>
          </a:extLst>
        </xdr:cNvPr>
        <xdr:cNvGrpSpPr/>
      </xdr:nvGrpSpPr>
      <xdr:grpSpPr>
        <a:xfrm>
          <a:off x="10210539" y="21523476"/>
          <a:ext cx="5477135" cy="463519"/>
          <a:chOff x="0" y="8175807"/>
          <a:chExt cx="3914747" cy="318409"/>
        </a:xfrm>
      </xdr:grpSpPr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806976F2-A5AD-9B85-135F-89BDA135DEE2}"/>
              </a:ext>
            </a:extLst>
          </xdr:cNvPr>
          <xdr:cNvSpPr/>
        </xdr:nvSpPr>
        <xdr:spPr>
          <a:xfrm>
            <a:off x="776584" y="8175807"/>
            <a:ext cx="3138163" cy="31840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por rango de edad, según tipo de persona usuaria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Rectángulo 51">
            <a:extLst>
              <a:ext uri="{FF2B5EF4-FFF2-40B4-BE49-F238E27FC236}">
                <a16:creationId xmlns:a16="http://schemas.microsoft.com/office/drawing/2014/main" id="{C8479F60-AC15-E066-5D4D-CDD5C9B5B983}"/>
              </a:ext>
            </a:extLst>
          </xdr:cNvPr>
          <xdr:cNvSpPr/>
        </xdr:nvSpPr>
        <xdr:spPr>
          <a:xfrm>
            <a:off x="0" y="8175812"/>
            <a:ext cx="853696" cy="20331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N°6</a:t>
            </a:r>
          </a:p>
        </xdr:txBody>
      </xdr:sp>
    </xdr:grpSp>
    <xdr:clientData/>
  </xdr:twoCellAnchor>
  <xdr:twoCellAnchor>
    <xdr:from>
      <xdr:col>1</xdr:col>
      <xdr:colOff>6109</xdr:colOff>
      <xdr:row>99</xdr:row>
      <xdr:rowOff>244256</xdr:rowOff>
    </xdr:from>
    <xdr:to>
      <xdr:col>10</xdr:col>
      <xdr:colOff>0</xdr:colOff>
      <xdr:row>101</xdr:row>
      <xdr:rowOff>122964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772CF165-B554-4A1E-9A66-8DC9A9408A89}"/>
            </a:ext>
          </a:extLst>
        </xdr:cNvPr>
        <xdr:cNvGrpSpPr/>
      </xdr:nvGrpSpPr>
      <xdr:grpSpPr>
        <a:xfrm>
          <a:off x="110884" y="25990331"/>
          <a:ext cx="8394941" cy="412108"/>
          <a:chOff x="0" y="8335704"/>
          <a:chExt cx="11232200" cy="148624"/>
        </a:xfrm>
      </xdr:grpSpPr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828A7009-BBDD-E43D-02E3-BBF4BB0F2902}"/>
              </a:ext>
            </a:extLst>
          </xdr:cNvPr>
          <xdr:cNvSpPr/>
        </xdr:nvSpPr>
        <xdr:spPr>
          <a:xfrm>
            <a:off x="1499495" y="8335712"/>
            <a:ext cx="9732705" cy="1486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por rango de edad, según acciones preventivas que cuentan con personas informadas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Rectángulo 51">
            <a:extLst>
              <a:ext uri="{FF2B5EF4-FFF2-40B4-BE49-F238E27FC236}">
                <a16:creationId xmlns:a16="http://schemas.microsoft.com/office/drawing/2014/main" id="{1EB78229-0A84-F3C5-0CA1-668831F3F852}"/>
              </a:ext>
            </a:extLst>
          </xdr:cNvPr>
          <xdr:cNvSpPr/>
        </xdr:nvSpPr>
        <xdr:spPr>
          <a:xfrm>
            <a:off x="0" y="8335704"/>
            <a:ext cx="1762296" cy="9978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N°7</a:t>
            </a:r>
          </a:p>
        </xdr:txBody>
      </xdr:sp>
    </xdr:grpSp>
    <xdr:clientData/>
  </xdr:twoCellAnchor>
  <xdr:twoCellAnchor>
    <xdr:from>
      <xdr:col>6</xdr:col>
      <xdr:colOff>952499</xdr:colOff>
      <xdr:row>1</xdr:row>
      <xdr:rowOff>125546</xdr:rowOff>
    </xdr:from>
    <xdr:to>
      <xdr:col>17</xdr:col>
      <xdr:colOff>627530</xdr:colOff>
      <xdr:row>3</xdr:row>
      <xdr:rowOff>328858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83A284C5-7D25-4231-A329-6BA000AB1395}"/>
            </a:ext>
          </a:extLst>
        </xdr:cNvPr>
        <xdr:cNvSpPr/>
      </xdr:nvSpPr>
      <xdr:spPr>
        <a:xfrm>
          <a:off x="5333999" y="335096"/>
          <a:ext cx="9790581" cy="6224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23232</xdr:colOff>
      <xdr:row>8</xdr:row>
      <xdr:rowOff>43544</xdr:rowOff>
    </xdr:from>
    <xdr:to>
      <xdr:col>18</xdr:col>
      <xdr:colOff>0</xdr:colOff>
      <xdr:row>12</xdr:row>
      <xdr:rowOff>34848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C81836FD-CC9E-4975-8C11-934F69AB9345}"/>
            </a:ext>
          </a:extLst>
        </xdr:cNvPr>
        <xdr:cNvSpPr txBox="1"/>
      </xdr:nvSpPr>
      <xdr:spPr>
        <a:xfrm>
          <a:off x="132089" y="2242458"/>
          <a:ext cx="15532454" cy="5464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El Programa Nacional Warmi Ñan viene implementando servicios orientados a involucrar activamente a los hombres en la prevención de la violencia. Entre estos se encuentra el servicio Formación de habilidades para la actividad comunitaria: Producto P12B “Hombres de la comunidad involucrados en la prevención de la violencia contra la mujer” del PPoR 1002-Reducción de la Violencia contra la Mujer, cuyo propósito es transformar las creencias, actitudes y prácticas que justifican y perpetúan la violencia en el ámbito familiar y contra las mujeres,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en el marco de ello se presenta información estadística del registro de Hombres Por la Igualdad.</a:t>
          </a:r>
          <a:endParaRPr lang="es-PE" sz="11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0</xdr:colOff>
      <xdr:row>1</xdr:row>
      <xdr:rowOff>70359</xdr:rowOff>
    </xdr:from>
    <xdr:ext cx="4835407" cy="545082"/>
    <xdr:pic>
      <xdr:nvPicPr>
        <xdr:cNvPr id="24" name="Imagen 23">
          <a:extLst>
            <a:ext uri="{FF2B5EF4-FFF2-40B4-BE49-F238E27FC236}">
              <a16:creationId xmlns:a16="http://schemas.microsoft.com/office/drawing/2014/main" id="{2BD01DBB-D1E7-4A52-A788-90025BC373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279909"/>
          <a:ext cx="4835407" cy="54508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19047</xdr:colOff>
      <xdr:row>15</xdr:row>
      <xdr:rowOff>53537</xdr:rowOff>
    </xdr:from>
    <xdr:to>
      <xdr:col>4</xdr:col>
      <xdr:colOff>0</xdr:colOff>
      <xdr:row>16</xdr:row>
      <xdr:rowOff>133360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BBBD66CB-4EE5-4F48-AA69-FEFB13F8D6F0}"/>
            </a:ext>
          </a:extLst>
        </xdr:cNvPr>
        <xdr:cNvGrpSpPr/>
      </xdr:nvGrpSpPr>
      <xdr:grpSpPr>
        <a:xfrm>
          <a:off x="123822" y="3368237"/>
          <a:ext cx="2476503" cy="546548"/>
          <a:chOff x="1143435" y="8232003"/>
          <a:chExt cx="4385413" cy="399074"/>
        </a:xfrm>
      </xdr:grpSpPr>
      <xdr:sp macro="" textlink="">
        <xdr:nvSpPr>
          <xdr:cNvPr id="26" name="Rectángulo 25">
            <a:extLst>
              <a:ext uri="{FF2B5EF4-FFF2-40B4-BE49-F238E27FC236}">
                <a16:creationId xmlns:a16="http://schemas.microsoft.com/office/drawing/2014/main" id="{ED53E641-8F7F-304F-A3D9-A9C1A911B19F}"/>
              </a:ext>
            </a:extLst>
          </xdr:cNvPr>
          <xdr:cNvSpPr/>
        </xdr:nvSpPr>
        <xdr:spPr>
          <a:xfrm>
            <a:off x="2792982" y="8232003"/>
            <a:ext cx="2735866" cy="39907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mes</a:t>
            </a:r>
          </a:p>
        </xdr:txBody>
      </xdr:sp>
      <xdr:sp macro="" textlink="">
        <xdr:nvSpPr>
          <xdr:cNvPr id="27" name="Rectángulo 51">
            <a:extLst>
              <a:ext uri="{FF2B5EF4-FFF2-40B4-BE49-F238E27FC236}">
                <a16:creationId xmlns:a16="http://schemas.microsoft.com/office/drawing/2014/main" id="{E034C93F-DE9B-DE15-AB22-72A144EEA9F6}"/>
              </a:ext>
            </a:extLst>
          </xdr:cNvPr>
          <xdr:cNvSpPr/>
        </xdr:nvSpPr>
        <xdr:spPr>
          <a:xfrm>
            <a:off x="1143435" y="8232011"/>
            <a:ext cx="1947337" cy="29738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</a:t>
            </a:r>
          </a:p>
        </xdr:txBody>
      </xdr:sp>
    </xdr:grpSp>
    <xdr:clientData/>
  </xdr:twoCellAnchor>
  <xdr:twoCellAnchor>
    <xdr:from>
      <xdr:col>1</xdr:col>
      <xdr:colOff>5819</xdr:colOff>
      <xdr:row>83</xdr:row>
      <xdr:rowOff>121601</xdr:rowOff>
    </xdr:from>
    <xdr:to>
      <xdr:col>5</xdr:col>
      <xdr:colOff>968832</xdr:colOff>
      <xdr:row>85</xdr:row>
      <xdr:rowOff>97883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05CAA367-E6FB-4E8E-AA46-108893EEF574}"/>
            </a:ext>
          </a:extLst>
        </xdr:cNvPr>
        <xdr:cNvGrpSpPr/>
      </xdr:nvGrpSpPr>
      <xdr:grpSpPr>
        <a:xfrm>
          <a:off x="110594" y="21524276"/>
          <a:ext cx="4392013" cy="471582"/>
          <a:chOff x="17678401" y="92174291"/>
          <a:chExt cx="2312097" cy="344371"/>
        </a:xfrm>
      </xdr:grpSpPr>
      <xdr:sp macro="" textlink="">
        <xdr:nvSpPr>
          <xdr:cNvPr id="32" name="Rectángulo 31">
            <a:extLst>
              <a:ext uri="{FF2B5EF4-FFF2-40B4-BE49-F238E27FC236}">
                <a16:creationId xmlns:a16="http://schemas.microsoft.com/office/drawing/2014/main" id="{78EFC268-B2B1-E917-9A39-67A930BCB5B7}"/>
              </a:ext>
            </a:extLst>
          </xdr:cNvPr>
          <xdr:cNvSpPr/>
        </xdr:nvSpPr>
        <xdr:spPr>
          <a:xfrm>
            <a:off x="18309341" y="92174291"/>
            <a:ext cx="1681157" cy="34437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informadas, por rango de edad según mes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Rectángulo 51">
            <a:extLst>
              <a:ext uri="{FF2B5EF4-FFF2-40B4-BE49-F238E27FC236}">
                <a16:creationId xmlns:a16="http://schemas.microsoft.com/office/drawing/2014/main" id="{B9A1CA20-F613-720F-3489-D84975FE52FB}"/>
              </a:ext>
            </a:extLst>
          </xdr:cNvPr>
          <xdr:cNvSpPr/>
        </xdr:nvSpPr>
        <xdr:spPr>
          <a:xfrm>
            <a:off x="17678401" y="92174291"/>
            <a:ext cx="730352" cy="23774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N°5</a:t>
            </a:r>
          </a:p>
        </xdr:txBody>
      </xdr:sp>
    </xdr:grpSp>
    <xdr:clientData/>
  </xdr:twoCellAnchor>
  <xdr:twoCellAnchor>
    <xdr:from>
      <xdr:col>0</xdr:col>
      <xdr:colOff>89648</xdr:colOff>
      <xdr:row>81</xdr:row>
      <xdr:rowOff>67237</xdr:rowOff>
    </xdr:from>
    <xdr:to>
      <xdr:col>17</xdr:col>
      <xdr:colOff>930089</xdr:colOff>
      <xdr:row>83</xdr:row>
      <xdr:rowOff>11206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6C398F2D-5C73-4C06-B56D-ECC79F9EFB21}"/>
            </a:ext>
          </a:extLst>
        </xdr:cNvPr>
        <xdr:cNvSpPr txBox="1"/>
      </xdr:nvSpPr>
      <xdr:spPr>
        <a:xfrm>
          <a:off x="89648" y="40672312"/>
          <a:ext cx="15146991" cy="64881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1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Personas Informadas: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Son aquellas personas que participan en alguna acción preventiva, cuyo objetivo haya sido informar o difundir mensajes preventivos y del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servicio del producto 12B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que brindan el Programa Nacional Warmi Ñan y/o el MIMP.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stas acciones se caracterizan porque tienen un pauteo informativo que cuenta,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mínimamente, con los siguientes puntos: presentación, problemática que trabajamos, msión y accionar, difusión de servicios e invitación a promover cultura de rechazo de la violencia, además de la temática propia del evento.</a:t>
          </a:r>
        </a:p>
      </xdr:txBody>
    </xdr:sp>
    <xdr:clientData/>
  </xdr:twoCellAnchor>
  <xdr:twoCellAnchor>
    <xdr:from>
      <xdr:col>0</xdr:col>
      <xdr:colOff>89647</xdr:colOff>
      <xdr:row>120</xdr:row>
      <xdr:rowOff>67235</xdr:rowOff>
    </xdr:from>
    <xdr:to>
      <xdr:col>8</xdr:col>
      <xdr:colOff>21771</xdr:colOff>
      <xdr:row>121</xdr:row>
      <xdr:rowOff>238248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0EFCF4E9-FE2A-4D6D-93B7-89F7B3EF6E15}"/>
            </a:ext>
          </a:extLst>
        </xdr:cNvPr>
        <xdr:cNvGrpSpPr/>
      </xdr:nvGrpSpPr>
      <xdr:grpSpPr>
        <a:xfrm>
          <a:off x="89647" y="31375910"/>
          <a:ext cx="6475799" cy="447238"/>
          <a:chOff x="99951" y="8345261"/>
          <a:chExt cx="4846984" cy="225916"/>
        </a:xfrm>
      </xdr:grpSpPr>
      <xdr:sp macro="" textlink="">
        <xdr:nvSpPr>
          <xdr:cNvPr id="80" name="Rectángulo 79">
            <a:extLst>
              <a:ext uri="{FF2B5EF4-FFF2-40B4-BE49-F238E27FC236}">
                <a16:creationId xmlns:a16="http://schemas.microsoft.com/office/drawing/2014/main" id="{3C6460B5-C027-6040-5FAE-E954DC36BE08}"/>
              </a:ext>
            </a:extLst>
          </xdr:cNvPr>
          <xdr:cNvSpPr/>
        </xdr:nvSpPr>
        <xdr:spPr>
          <a:xfrm>
            <a:off x="1026288" y="8345261"/>
            <a:ext cx="3920647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informadas por rango de edad, según región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1" name="Rectángulo 51">
            <a:extLst>
              <a:ext uri="{FF2B5EF4-FFF2-40B4-BE49-F238E27FC236}">
                <a16:creationId xmlns:a16="http://schemas.microsoft.com/office/drawing/2014/main" id="{0D9B9EB0-03EF-92A1-AF6C-6A5D98BBE299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N°8</a:t>
            </a:r>
          </a:p>
        </xdr:txBody>
      </xdr:sp>
    </xdr:grpSp>
    <xdr:clientData/>
  </xdr:twoCellAnchor>
  <xdr:twoCellAnchor>
    <xdr:from>
      <xdr:col>12</xdr:col>
      <xdr:colOff>80554</xdr:colOff>
      <xdr:row>15</xdr:row>
      <xdr:rowOff>69976</xdr:rowOff>
    </xdr:from>
    <xdr:to>
      <xdr:col>15</xdr:col>
      <xdr:colOff>827314</xdr:colOff>
      <xdr:row>16</xdr:row>
      <xdr:rowOff>266694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2C1D38E9-42DB-4E79-B637-4608CAE6948A}"/>
            </a:ext>
          </a:extLst>
        </xdr:cNvPr>
        <xdr:cNvGrpSpPr/>
      </xdr:nvGrpSpPr>
      <xdr:grpSpPr>
        <a:xfrm>
          <a:off x="10158004" y="3384676"/>
          <a:ext cx="3870960" cy="663443"/>
          <a:chOff x="99951" y="8262954"/>
          <a:chExt cx="2897723" cy="500295"/>
        </a:xfrm>
      </xdr:grpSpPr>
      <xdr:sp macro="" textlink="">
        <xdr:nvSpPr>
          <xdr:cNvPr id="86" name="Rectángulo 85">
            <a:extLst>
              <a:ext uri="{FF2B5EF4-FFF2-40B4-BE49-F238E27FC236}">
                <a16:creationId xmlns:a16="http://schemas.microsoft.com/office/drawing/2014/main" id="{64AE519B-86DF-ED8E-D3F8-CC316CBA5C37}"/>
              </a:ext>
            </a:extLst>
          </xdr:cNvPr>
          <xdr:cNvSpPr/>
        </xdr:nvSpPr>
        <xdr:spPr>
          <a:xfrm>
            <a:off x="1040479" y="8270658"/>
            <a:ext cx="1957195" cy="49259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región 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7" name="Rectángulo 51">
            <a:extLst>
              <a:ext uri="{FF2B5EF4-FFF2-40B4-BE49-F238E27FC236}">
                <a16:creationId xmlns:a16="http://schemas.microsoft.com/office/drawing/2014/main" id="{B409B44E-47BB-55E1-9A95-9905878839B8}"/>
              </a:ext>
            </a:extLst>
          </xdr:cNvPr>
          <xdr:cNvSpPr/>
        </xdr:nvSpPr>
        <xdr:spPr>
          <a:xfrm>
            <a:off x="99951" y="8262954"/>
            <a:ext cx="1054512" cy="24389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</a:t>
            </a:r>
          </a:p>
        </xdr:txBody>
      </xdr:sp>
    </xdr:grpSp>
    <xdr:clientData/>
  </xdr:twoCellAnchor>
  <xdr:twoCellAnchor>
    <xdr:from>
      <xdr:col>1</xdr:col>
      <xdr:colOff>0</xdr:colOff>
      <xdr:row>154</xdr:row>
      <xdr:rowOff>0</xdr:rowOff>
    </xdr:from>
    <xdr:to>
      <xdr:col>18</xdr:col>
      <xdr:colOff>47627</xdr:colOff>
      <xdr:row>155</xdr:row>
      <xdr:rowOff>141004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BC24D67-F69A-49F7-A1BD-27AD2C234195}"/>
            </a:ext>
          </a:extLst>
        </xdr:cNvPr>
        <xdr:cNvGrpSpPr/>
      </xdr:nvGrpSpPr>
      <xdr:grpSpPr>
        <a:xfrm>
          <a:off x="104775" y="40795575"/>
          <a:ext cx="15630527" cy="379129"/>
          <a:chOff x="-1" y="3444240"/>
          <a:chExt cx="21730296" cy="362850"/>
        </a:xfrm>
      </xdr:grpSpPr>
      <xdr:sp macro="" textlink="">
        <xdr:nvSpPr>
          <xdr:cNvPr id="28" name="Rectángulo 27">
            <a:extLst>
              <a:ext uri="{FF2B5EF4-FFF2-40B4-BE49-F238E27FC236}">
                <a16:creationId xmlns:a16="http://schemas.microsoft.com/office/drawing/2014/main" id="{89AAF710-3C23-FE52-8644-3D3F64266825}"/>
              </a:ext>
            </a:extLst>
          </xdr:cNvPr>
          <xdr:cNvSpPr/>
        </xdr:nvSpPr>
        <xdr:spPr>
          <a:xfrm>
            <a:off x="1714598" y="3444240"/>
            <a:ext cx="20015697" cy="36285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PERSONAS PARTICIPANTES DE LOS PROCESOS DE CAPACITACIÓN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29" name="Rectángulo 28">
            <a:extLst>
              <a:ext uri="{FF2B5EF4-FFF2-40B4-BE49-F238E27FC236}">
                <a16:creationId xmlns:a16="http://schemas.microsoft.com/office/drawing/2014/main" id="{8BC7230B-5544-F305-2AA5-A3990D1589A4}"/>
              </a:ext>
            </a:extLst>
          </xdr:cNvPr>
          <xdr:cNvSpPr/>
        </xdr:nvSpPr>
        <xdr:spPr>
          <a:xfrm>
            <a:off x="-1" y="3444240"/>
            <a:ext cx="1877759" cy="362850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C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9</xdr:col>
      <xdr:colOff>751113</xdr:colOff>
      <xdr:row>47</xdr:row>
      <xdr:rowOff>97973</xdr:rowOff>
    </xdr:from>
    <xdr:to>
      <xdr:col>16</xdr:col>
      <xdr:colOff>729342</xdr:colOff>
      <xdr:row>73</xdr:row>
      <xdr:rowOff>130629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B1FE44B8-AA7C-46DF-96B7-4EB0034B9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156</xdr:row>
      <xdr:rowOff>0</xdr:rowOff>
    </xdr:from>
    <xdr:to>
      <xdr:col>7</xdr:col>
      <xdr:colOff>32658</xdr:colOff>
      <xdr:row>157</xdr:row>
      <xdr:rowOff>203670</xdr:rowOff>
    </xdr:to>
    <xdr:grpSp>
      <xdr:nvGrpSpPr>
        <xdr:cNvPr id="64" name="Grupo 63">
          <a:extLst>
            <a:ext uri="{FF2B5EF4-FFF2-40B4-BE49-F238E27FC236}">
              <a16:creationId xmlns:a16="http://schemas.microsoft.com/office/drawing/2014/main" id="{E2D60F12-2548-474E-A289-750961751330}"/>
            </a:ext>
          </a:extLst>
        </xdr:cNvPr>
        <xdr:cNvGrpSpPr/>
      </xdr:nvGrpSpPr>
      <xdr:grpSpPr>
        <a:xfrm>
          <a:off x="104775" y="41271825"/>
          <a:ext cx="5490483" cy="441795"/>
          <a:chOff x="99951" y="8345261"/>
          <a:chExt cx="4107306" cy="225916"/>
        </a:xfrm>
      </xdr:grpSpPr>
      <xdr:sp macro="" textlink="">
        <xdr:nvSpPr>
          <xdr:cNvPr id="65" name="Rectángulo 64">
            <a:extLst>
              <a:ext uri="{FF2B5EF4-FFF2-40B4-BE49-F238E27FC236}">
                <a16:creationId xmlns:a16="http://schemas.microsoft.com/office/drawing/2014/main" id="{26D8B563-AA1C-38D2-AE84-E166E1B78288}"/>
              </a:ext>
            </a:extLst>
          </xdr:cNvPr>
          <xdr:cNvSpPr/>
        </xdr:nvSpPr>
        <xdr:spPr>
          <a:xfrm>
            <a:off x="1026289" y="8345261"/>
            <a:ext cx="318096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iniciaron los procesos de capacitación por mes, según código de acción preventiva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6" name="Rectángulo 51">
            <a:extLst>
              <a:ext uri="{FF2B5EF4-FFF2-40B4-BE49-F238E27FC236}">
                <a16:creationId xmlns:a16="http://schemas.microsoft.com/office/drawing/2014/main" id="{A72F11F6-90F2-3B1B-0BFA-691FAFF0EFA7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N°9</a:t>
            </a:r>
          </a:p>
        </xdr:txBody>
      </xdr:sp>
    </xdr:grpSp>
    <xdr:clientData/>
  </xdr:twoCellAnchor>
  <xdr:twoCellAnchor>
    <xdr:from>
      <xdr:col>10</xdr:col>
      <xdr:colOff>0</xdr:colOff>
      <xdr:row>156</xdr:row>
      <xdr:rowOff>0</xdr:rowOff>
    </xdr:from>
    <xdr:to>
      <xdr:col>15</xdr:col>
      <xdr:colOff>859971</xdr:colOff>
      <xdr:row>157</xdr:row>
      <xdr:rowOff>203670</xdr:rowOff>
    </xdr:to>
    <xdr:grpSp>
      <xdr:nvGrpSpPr>
        <xdr:cNvPr id="67" name="Grupo 66">
          <a:extLst>
            <a:ext uri="{FF2B5EF4-FFF2-40B4-BE49-F238E27FC236}">
              <a16:creationId xmlns:a16="http://schemas.microsoft.com/office/drawing/2014/main" id="{901ED277-D709-44FC-8AA7-EE55B99BB33B}"/>
            </a:ext>
          </a:extLst>
        </xdr:cNvPr>
        <xdr:cNvGrpSpPr/>
      </xdr:nvGrpSpPr>
      <xdr:grpSpPr>
        <a:xfrm>
          <a:off x="8505825" y="41271825"/>
          <a:ext cx="5555796" cy="441795"/>
          <a:chOff x="99951" y="8345261"/>
          <a:chExt cx="4148052" cy="225916"/>
        </a:xfrm>
      </xdr:grpSpPr>
      <xdr:sp macro="" textlink="">
        <xdr:nvSpPr>
          <xdr:cNvPr id="68" name="Rectángulo 67">
            <a:extLst>
              <a:ext uri="{FF2B5EF4-FFF2-40B4-BE49-F238E27FC236}">
                <a16:creationId xmlns:a16="http://schemas.microsoft.com/office/drawing/2014/main" id="{3FFB86AA-F73C-3D92-867A-26F1D589571F}"/>
              </a:ext>
            </a:extLst>
          </xdr:cNvPr>
          <xdr:cNvSpPr/>
        </xdr:nvSpPr>
        <xdr:spPr>
          <a:xfrm>
            <a:off x="1026288" y="8345261"/>
            <a:ext cx="3221715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iniciaron los procesos de capacitación por región, según código de acción preventiva</a:t>
            </a:r>
          </a:p>
        </xdr:txBody>
      </xdr:sp>
      <xdr:sp macro="" textlink="">
        <xdr:nvSpPr>
          <xdr:cNvPr id="71" name="Rectángulo 51">
            <a:extLst>
              <a:ext uri="{FF2B5EF4-FFF2-40B4-BE49-F238E27FC236}">
                <a16:creationId xmlns:a16="http://schemas.microsoft.com/office/drawing/2014/main" id="{61BF5DFF-57BE-5C44-380D-C1CAE60644CD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N°10</a:t>
            </a:r>
          </a:p>
        </xdr:txBody>
      </xdr:sp>
    </xdr:grpSp>
    <xdr:clientData/>
  </xdr:twoCellAnchor>
  <xdr:twoCellAnchor>
    <xdr:from>
      <xdr:col>0</xdr:col>
      <xdr:colOff>76200</xdr:colOff>
      <xdr:row>172</xdr:row>
      <xdr:rowOff>0</xdr:rowOff>
    </xdr:from>
    <xdr:to>
      <xdr:col>7</xdr:col>
      <xdr:colOff>54428</xdr:colOff>
      <xdr:row>173</xdr:row>
      <xdr:rowOff>203671</xdr:rowOff>
    </xdr:to>
    <xdr:grpSp>
      <xdr:nvGrpSpPr>
        <xdr:cNvPr id="72" name="Grupo 71">
          <a:extLst>
            <a:ext uri="{FF2B5EF4-FFF2-40B4-BE49-F238E27FC236}">
              <a16:creationId xmlns:a16="http://schemas.microsoft.com/office/drawing/2014/main" id="{BE097C00-0504-495A-BAA7-4C27CB6D4744}"/>
            </a:ext>
          </a:extLst>
        </xdr:cNvPr>
        <xdr:cNvGrpSpPr/>
      </xdr:nvGrpSpPr>
      <xdr:grpSpPr>
        <a:xfrm>
          <a:off x="76200" y="45434250"/>
          <a:ext cx="5540828" cy="470371"/>
          <a:chOff x="99951" y="8345261"/>
          <a:chExt cx="4148052" cy="225916"/>
        </a:xfrm>
      </xdr:grpSpPr>
      <xdr:sp macro="" textlink="">
        <xdr:nvSpPr>
          <xdr:cNvPr id="73" name="Rectángulo 72">
            <a:extLst>
              <a:ext uri="{FF2B5EF4-FFF2-40B4-BE49-F238E27FC236}">
                <a16:creationId xmlns:a16="http://schemas.microsoft.com/office/drawing/2014/main" id="{6E9F9DFC-42C0-D436-C026-2B1AA0800D67}"/>
              </a:ext>
            </a:extLst>
          </xdr:cNvPr>
          <xdr:cNvSpPr/>
        </xdr:nvSpPr>
        <xdr:spPr>
          <a:xfrm>
            <a:off x="1026288" y="8345261"/>
            <a:ext cx="3221715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Personas(*) que iniciaron los procesos de capacitación por rango de edad, según código de acción preventiva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4" name="Rectángulo 51">
            <a:extLst>
              <a:ext uri="{FF2B5EF4-FFF2-40B4-BE49-F238E27FC236}">
                <a16:creationId xmlns:a16="http://schemas.microsoft.com/office/drawing/2014/main" id="{F71AB9C2-978D-C6E6-FC75-05114038BD6A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N°11</a:t>
            </a:r>
          </a:p>
        </xdr:txBody>
      </xdr:sp>
    </xdr:grpSp>
    <xdr:clientData/>
  </xdr:twoCellAnchor>
  <xdr:twoCellAnchor>
    <xdr:from>
      <xdr:col>1</xdr:col>
      <xdr:colOff>0</xdr:colOff>
      <xdr:row>188</xdr:row>
      <xdr:rowOff>0</xdr:rowOff>
    </xdr:from>
    <xdr:to>
      <xdr:col>7</xdr:col>
      <xdr:colOff>32658</xdr:colOff>
      <xdr:row>189</xdr:row>
      <xdr:rowOff>73041</xdr:rowOff>
    </xdr:to>
    <xdr:grpSp>
      <xdr:nvGrpSpPr>
        <xdr:cNvPr id="196" name="Grupo 195">
          <a:extLst>
            <a:ext uri="{FF2B5EF4-FFF2-40B4-BE49-F238E27FC236}">
              <a16:creationId xmlns:a16="http://schemas.microsoft.com/office/drawing/2014/main" id="{8886D921-BAC4-4729-BA57-1535BEF5BDAF}"/>
            </a:ext>
          </a:extLst>
        </xdr:cNvPr>
        <xdr:cNvGrpSpPr/>
      </xdr:nvGrpSpPr>
      <xdr:grpSpPr>
        <a:xfrm>
          <a:off x="104775" y="49701450"/>
          <a:ext cx="5490483" cy="434991"/>
          <a:chOff x="99951" y="8345261"/>
          <a:chExt cx="4107306" cy="225916"/>
        </a:xfrm>
      </xdr:grpSpPr>
      <xdr:sp macro="" textlink="">
        <xdr:nvSpPr>
          <xdr:cNvPr id="197" name="Rectángulo 196">
            <a:extLst>
              <a:ext uri="{FF2B5EF4-FFF2-40B4-BE49-F238E27FC236}">
                <a16:creationId xmlns:a16="http://schemas.microsoft.com/office/drawing/2014/main" id="{17FB4158-B593-2985-9BD7-FDFE5C3E7124}"/>
              </a:ext>
            </a:extLst>
          </xdr:cNvPr>
          <xdr:cNvSpPr/>
        </xdr:nvSpPr>
        <xdr:spPr>
          <a:xfrm>
            <a:off x="1026289" y="8345261"/>
            <a:ext cx="318096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culminaron los procesos de capacitación por mes, según código de acción preventiva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98" name="Rectángulo 51">
            <a:extLst>
              <a:ext uri="{FF2B5EF4-FFF2-40B4-BE49-F238E27FC236}">
                <a16:creationId xmlns:a16="http://schemas.microsoft.com/office/drawing/2014/main" id="{4B7A3B32-8870-B59E-2F39-6197200E60CC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N°12</a:t>
            </a:r>
          </a:p>
        </xdr:txBody>
      </xdr:sp>
    </xdr:grpSp>
    <xdr:clientData/>
  </xdr:twoCellAnchor>
  <xdr:twoCellAnchor>
    <xdr:from>
      <xdr:col>0</xdr:col>
      <xdr:colOff>87086</xdr:colOff>
      <xdr:row>201</xdr:row>
      <xdr:rowOff>0</xdr:rowOff>
    </xdr:from>
    <xdr:to>
      <xdr:col>7</xdr:col>
      <xdr:colOff>10887</xdr:colOff>
      <xdr:row>202</xdr:row>
      <xdr:rowOff>272153</xdr:rowOff>
    </xdr:to>
    <xdr:grpSp>
      <xdr:nvGrpSpPr>
        <xdr:cNvPr id="199" name="Grupo 198">
          <a:extLst>
            <a:ext uri="{FF2B5EF4-FFF2-40B4-BE49-F238E27FC236}">
              <a16:creationId xmlns:a16="http://schemas.microsoft.com/office/drawing/2014/main" id="{BC5BDAB6-2CF3-4B4D-B2C1-8D8B58034D29}"/>
            </a:ext>
          </a:extLst>
        </xdr:cNvPr>
        <xdr:cNvGrpSpPr/>
      </xdr:nvGrpSpPr>
      <xdr:grpSpPr>
        <a:xfrm>
          <a:off x="87086" y="54225825"/>
          <a:ext cx="5486401" cy="634103"/>
          <a:chOff x="99951" y="8278669"/>
          <a:chExt cx="4107306" cy="327215"/>
        </a:xfrm>
      </xdr:grpSpPr>
      <xdr:sp macro="" textlink="">
        <xdr:nvSpPr>
          <xdr:cNvPr id="200" name="Rectángulo 199">
            <a:extLst>
              <a:ext uri="{FF2B5EF4-FFF2-40B4-BE49-F238E27FC236}">
                <a16:creationId xmlns:a16="http://schemas.microsoft.com/office/drawing/2014/main" id="{D74167D2-F6E9-70F8-96B8-043C58719FF3}"/>
              </a:ext>
            </a:extLst>
          </xdr:cNvPr>
          <xdr:cNvSpPr/>
        </xdr:nvSpPr>
        <xdr:spPr>
          <a:xfrm>
            <a:off x="1026289" y="8284217"/>
            <a:ext cx="3180968" cy="32166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culminaron los procesos de capacitación por Autoidentificación étnica, según código de acción preventiva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1" name="Rectángulo 51">
            <a:extLst>
              <a:ext uri="{FF2B5EF4-FFF2-40B4-BE49-F238E27FC236}">
                <a16:creationId xmlns:a16="http://schemas.microsoft.com/office/drawing/2014/main" id="{86FEF567-00D7-C9C1-405B-4DEA288FDA73}"/>
              </a:ext>
            </a:extLst>
          </xdr:cNvPr>
          <xdr:cNvSpPr/>
        </xdr:nvSpPr>
        <xdr:spPr>
          <a:xfrm>
            <a:off x="99951" y="8278669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N°13</a:t>
            </a:r>
          </a:p>
        </xdr:txBody>
      </xdr:sp>
    </xdr:grpSp>
    <xdr:clientData/>
  </xdr:twoCellAnchor>
  <xdr:twoCellAnchor>
    <xdr:from>
      <xdr:col>10</xdr:col>
      <xdr:colOff>76200</xdr:colOff>
      <xdr:row>201</xdr:row>
      <xdr:rowOff>10886</xdr:rowOff>
    </xdr:from>
    <xdr:to>
      <xdr:col>16</xdr:col>
      <xdr:colOff>10887</xdr:colOff>
      <xdr:row>202</xdr:row>
      <xdr:rowOff>290659</xdr:rowOff>
    </xdr:to>
    <xdr:grpSp>
      <xdr:nvGrpSpPr>
        <xdr:cNvPr id="202" name="Grupo 201">
          <a:extLst>
            <a:ext uri="{FF2B5EF4-FFF2-40B4-BE49-F238E27FC236}">
              <a16:creationId xmlns:a16="http://schemas.microsoft.com/office/drawing/2014/main" id="{0F90C576-1936-41DC-8469-033EF405AA74}"/>
            </a:ext>
          </a:extLst>
        </xdr:cNvPr>
        <xdr:cNvGrpSpPr/>
      </xdr:nvGrpSpPr>
      <xdr:grpSpPr>
        <a:xfrm>
          <a:off x="8582025" y="54236711"/>
          <a:ext cx="5497287" cy="641723"/>
          <a:chOff x="99951" y="8278669"/>
          <a:chExt cx="4107306" cy="327215"/>
        </a:xfrm>
      </xdr:grpSpPr>
      <xdr:sp macro="" textlink="">
        <xdr:nvSpPr>
          <xdr:cNvPr id="203" name="Rectángulo 202">
            <a:extLst>
              <a:ext uri="{FF2B5EF4-FFF2-40B4-BE49-F238E27FC236}">
                <a16:creationId xmlns:a16="http://schemas.microsoft.com/office/drawing/2014/main" id="{F1B4FC35-C339-AC20-DADA-BF1AC61FE45D}"/>
              </a:ext>
            </a:extLst>
          </xdr:cNvPr>
          <xdr:cNvSpPr/>
        </xdr:nvSpPr>
        <xdr:spPr>
          <a:xfrm>
            <a:off x="1026289" y="8284217"/>
            <a:ext cx="3180968" cy="32166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culminaron los procesos de capacitación por el ejercicio de la paternidad, según código de acción preventiva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4" name="Rectángulo 51">
            <a:extLst>
              <a:ext uri="{FF2B5EF4-FFF2-40B4-BE49-F238E27FC236}">
                <a16:creationId xmlns:a16="http://schemas.microsoft.com/office/drawing/2014/main" id="{B8EA49E4-08B0-5B00-A616-193CEACA9558}"/>
              </a:ext>
            </a:extLst>
          </xdr:cNvPr>
          <xdr:cNvSpPr/>
        </xdr:nvSpPr>
        <xdr:spPr>
          <a:xfrm>
            <a:off x="99951" y="8278669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N°14</a:t>
            </a:r>
          </a:p>
        </xdr:txBody>
      </xdr:sp>
    </xdr:grpSp>
    <xdr:clientData/>
  </xdr:twoCellAnchor>
  <xdr:twoCellAnchor>
    <xdr:from>
      <xdr:col>7</xdr:col>
      <xdr:colOff>914401</xdr:colOff>
      <xdr:row>190</xdr:row>
      <xdr:rowOff>125185</xdr:rowOff>
    </xdr:from>
    <xdr:to>
      <xdr:col>17</xdr:col>
      <xdr:colOff>97972</xdr:colOff>
      <xdr:row>198</xdr:row>
      <xdr:rowOff>261257</xdr:rowOff>
    </xdr:to>
    <xdr:graphicFrame macro="">
      <xdr:nvGraphicFramePr>
        <xdr:cNvPr id="205" name="Gráfico 204">
          <a:extLst>
            <a:ext uri="{FF2B5EF4-FFF2-40B4-BE49-F238E27FC236}">
              <a16:creationId xmlns:a16="http://schemas.microsoft.com/office/drawing/2014/main" id="{F5E55C6A-F349-8C2A-CF01-3365CB9A9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576942</xdr:colOff>
      <xdr:row>122</xdr:row>
      <xdr:rowOff>0</xdr:rowOff>
    </xdr:from>
    <xdr:to>
      <xdr:col>16</xdr:col>
      <xdr:colOff>685800</xdr:colOff>
      <xdr:row>149</xdr:row>
      <xdr:rowOff>106524</xdr:rowOff>
    </xdr:to>
    <xdr:grpSp>
      <xdr:nvGrpSpPr>
        <xdr:cNvPr id="206" name="Grupo 205">
          <a:extLst>
            <a:ext uri="{FF2B5EF4-FFF2-40B4-BE49-F238E27FC236}">
              <a16:creationId xmlns:a16="http://schemas.microsoft.com/office/drawing/2014/main" id="{B64C1BD9-8791-4A04-B870-ABFDC5AEF1D5}"/>
            </a:ext>
          </a:extLst>
        </xdr:cNvPr>
        <xdr:cNvGrpSpPr/>
      </xdr:nvGrpSpPr>
      <xdr:grpSpPr>
        <a:xfrm>
          <a:off x="9082767" y="31861125"/>
          <a:ext cx="5671458" cy="7793199"/>
          <a:chOff x="4931925" y="540809"/>
          <a:chExt cx="4675087" cy="6344038"/>
        </a:xfrm>
      </xdr:grpSpPr>
      <xdr:sp macro="" textlink="">
        <xdr:nvSpPr>
          <xdr:cNvPr id="207" name="ShpHUC">
            <a:extLst>
              <a:ext uri="{FF2B5EF4-FFF2-40B4-BE49-F238E27FC236}">
                <a16:creationId xmlns:a16="http://schemas.microsoft.com/office/drawing/2014/main" id="{9F2685BB-3717-554E-A3CB-6E3A779C4869}"/>
              </a:ext>
            </a:extLst>
          </xdr:cNvPr>
          <xdr:cNvSpPr/>
        </xdr:nvSpPr>
        <xdr:spPr>
          <a:xfrm>
            <a:off x="6687425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08" name="ShpAMA">
            <a:extLst>
              <a:ext uri="{FF2B5EF4-FFF2-40B4-BE49-F238E27FC236}">
                <a16:creationId xmlns:a16="http://schemas.microsoft.com/office/drawing/2014/main" id="{41A018B5-9414-C8C2-9751-2746E85C481E}"/>
              </a:ext>
            </a:extLst>
          </xdr:cNvPr>
          <xdr:cNvSpPr/>
        </xdr:nvSpPr>
        <xdr:spPr>
          <a:xfrm>
            <a:off x="6169390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9" name="ShpANC">
            <a:extLst>
              <a:ext uri="{FF2B5EF4-FFF2-40B4-BE49-F238E27FC236}">
                <a16:creationId xmlns:a16="http://schemas.microsoft.com/office/drawing/2014/main" id="{A278F227-936A-EA72-DB8F-30446E69A750}"/>
              </a:ext>
            </a:extLst>
          </xdr:cNvPr>
          <xdr:cNvSpPr/>
        </xdr:nvSpPr>
        <xdr:spPr>
          <a:xfrm>
            <a:off x="6216929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0" name="ShpAPU">
            <a:extLst>
              <a:ext uri="{FF2B5EF4-FFF2-40B4-BE49-F238E27FC236}">
                <a16:creationId xmlns:a16="http://schemas.microsoft.com/office/drawing/2014/main" id="{CCAAA2DB-E6FA-6AE8-B24F-6D5538F5F385}"/>
              </a:ext>
            </a:extLst>
          </xdr:cNvPr>
          <xdr:cNvSpPr/>
        </xdr:nvSpPr>
        <xdr:spPr>
          <a:xfrm>
            <a:off x="7866258" y="5073706"/>
            <a:ext cx="597492" cy="5415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1" name="ShpARE">
            <a:extLst>
              <a:ext uri="{FF2B5EF4-FFF2-40B4-BE49-F238E27FC236}">
                <a16:creationId xmlns:a16="http://schemas.microsoft.com/office/drawing/2014/main" id="{0C9477A4-ECCB-7885-A485-887E17A14416}"/>
              </a:ext>
            </a:extLst>
          </xdr:cNvPr>
          <xdr:cNvSpPr/>
        </xdr:nvSpPr>
        <xdr:spPr>
          <a:xfrm>
            <a:off x="7454832" y="5570009"/>
            <a:ext cx="1414058" cy="91239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2" name="ShpAYA">
            <a:extLst>
              <a:ext uri="{FF2B5EF4-FFF2-40B4-BE49-F238E27FC236}">
                <a16:creationId xmlns:a16="http://schemas.microsoft.com/office/drawing/2014/main" id="{A2CDC530-B46F-4FFD-E3A7-AA41D935F6D7}"/>
              </a:ext>
            </a:extLst>
          </xdr:cNvPr>
          <xdr:cNvSpPr/>
        </xdr:nvSpPr>
        <xdr:spPr>
          <a:xfrm>
            <a:off x="7435127" y="4707746"/>
            <a:ext cx="746960" cy="11730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3" name="ShpCAJ">
            <a:extLst>
              <a:ext uri="{FF2B5EF4-FFF2-40B4-BE49-F238E27FC236}">
                <a16:creationId xmlns:a16="http://schemas.microsoft.com/office/drawing/2014/main" id="{1F219183-736A-81CA-DE71-A76642256B1C}"/>
              </a:ext>
            </a:extLst>
          </xdr:cNvPr>
          <xdr:cNvSpPr/>
        </xdr:nvSpPr>
        <xdr:spPr>
          <a:xfrm>
            <a:off x="5943954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4" name="ShpCAL">
            <a:extLst>
              <a:ext uri="{FF2B5EF4-FFF2-40B4-BE49-F238E27FC236}">
                <a16:creationId xmlns:a16="http://schemas.microsoft.com/office/drawing/2014/main" id="{E07F070E-5869-6090-DBFF-9C7735C48FAC}"/>
              </a:ext>
            </a:extLst>
          </xdr:cNvPr>
          <xdr:cNvSpPr/>
        </xdr:nvSpPr>
        <xdr:spPr>
          <a:xfrm>
            <a:off x="6728744" y="457437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5" name="ShpCUZ">
            <a:extLst>
              <a:ext uri="{FF2B5EF4-FFF2-40B4-BE49-F238E27FC236}">
                <a16:creationId xmlns:a16="http://schemas.microsoft.com/office/drawing/2014/main" id="{B6574735-97DC-2266-85E8-1709F2E30A2F}"/>
              </a:ext>
            </a:extLst>
          </xdr:cNvPr>
          <xdr:cNvSpPr/>
        </xdr:nvSpPr>
        <xdr:spPr>
          <a:xfrm>
            <a:off x="7846583" y="4383877"/>
            <a:ext cx="1199903" cy="143054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6" name="ShpHUV">
            <a:extLst>
              <a:ext uri="{FF2B5EF4-FFF2-40B4-BE49-F238E27FC236}">
                <a16:creationId xmlns:a16="http://schemas.microsoft.com/office/drawing/2014/main" id="{669EDB9F-2777-7DCA-A2F6-3B89EF1003EF}"/>
              </a:ext>
            </a:extLst>
          </xdr:cNvPr>
          <xdr:cNvSpPr/>
        </xdr:nvSpPr>
        <xdr:spPr>
          <a:xfrm>
            <a:off x="7210321" y="4642669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7" name="ShpICA">
            <a:extLst>
              <a:ext uri="{FF2B5EF4-FFF2-40B4-BE49-F238E27FC236}">
                <a16:creationId xmlns:a16="http://schemas.microsoft.com/office/drawing/2014/main" id="{3B82CCB9-472B-83EE-1FF5-5FA2C5290FEA}"/>
              </a:ext>
            </a:extLst>
          </xdr:cNvPr>
          <xdr:cNvSpPr/>
        </xdr:nvSpPr>
        <xdr:spPr>
          <a:xfrm>
            <a:off x="6994725" y="5002106"/>
            <a:ext cx="578691" cy="8236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8" name="ShpJUN">
            <a:extLst>
              <a:ext uri="{FF2B5EF4-FFF2-40B4-BE49-F238E27FC236}">
                <a16:creationId xmlns:a16="http://schemas.microsoft.com/office/drawing/2014/main" id="{35799DEA-FC89-9FD6-630B-453CA9857F04}"/>
              </a:ext>
            </a:extLst>
          </xdr:cNvPr>
          <xdr:cNvSpPr/>
        </xdr:nvSpPr>
        <xdr:spPr>
          <a:xfrm>
            <a:off x="6965970" y="4199704"/>
            <a:ext cx="1035398" cy="68019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9" name="ShpLAL">
            <a:extLst>
              <a:ext uri="{FF2B5EF4-FFF2-40B4-BE49-F238E27FC236}">
                <a16:creationId xmlns:a16="http://schemas.microsoft.com/office/drawing/2014/main" id="{E209D2A3-FF86-8B08-41A1-211DA387604C}"/>
              </a:ext>
            </a:extLst>
          </xdr:cNvPr>
          <xdr:cNvSpPr/>
        </xdr:nvSpPr>
        <xdr:spPr>
          <a:xfrm>
            <a:off x="5854631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ED7D1E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0" name="ShpLAM">
            <a:extLst>
              <a:ext uri="{FF2B5EF4-FFF2-40B4-BE49-F238E27FC236}">
                <a16:creationId xmlns:a16="http://schemas.microsoft.com/office/drawing/2014/main" id="{7E756A6D-FFAB-5A57-491E-9104FCE04F58}"/>
              </a:ext>
            </a:extLst>
          </xdr:cNvPr>
          <xdr:cNvSpPr/>
        </xdr:nvSpPr>
        <xdr:spPr>
          <a:xfrm>
            <a:off x="5537774" y="2442934"/>
            <a:ext cx="515812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1" name="ShpLIM">
            <a:extLst>
              <a:ext uri="{FF2B5EF4-FFF2-40B4-BE49-F238E27FC236}">
                <a16:creationId xmlns:a16="http://schemas.microsoft.com/office/drawing/2014/main" id="{4427D6B2-9402-A30F-D4A6-101DDCEE42D0}"/>
              </a:ext>
            </a:extLst>
          </xdr:cNvPr>
          <xdr:cNvSpPr/>
        </xdr:nvSpPr>
        <xdr:spPr>
          <a:xfrm>
            <a:off x="6480146" y="4060386"/>
            <a:ext cx="840510" cy="103370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C6590C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2" name="ShpLOR">
            <a:extLst>
              <a:ext uri="{FF2B5EF4-FFF2-40B4-BE49-F238E27FC236}">
                <a16:creationId xmlns:a16="http://schemas.microsoft.com/office/drawing/2014/main" id="{2FAA4121-2D7D-2842-D72F-3BE67988D010}"/>
              </a:ext>
            </a:extLst>
          </xdr:cNvPr>
          <xdr:cNvSpPr/>
        </xdr:nvSpPr>
        <xdr:spPr>
          <a:xfrm>
            <a:off x="6507250" y="540809"/>
            <a:ext cx="2705896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3" name="ShpMAD">
            <a:extLst>
              <a:ext uri="{FF2B5EF4-FFF2-40B4-BE49-F238E27FC236}">
                <a16:creationId xmlns:a16="http://schemas.microsoft.com/office/drawing/2014/main" id="{5E743585-19BB-93B8-F346-5CE402B02D81}"/>
              </a:ext>
            </a:extLst>
          </xdr:cNvPr>
          <xdr:cNvSpPr/>
        </xdr:nvSpPr>
        <xdr:spPr>
          <a:xfrm>
            <a:off x="8363885" y="3966537"/>
            <a:ext cx="1243127" cy="116207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chemeClr val="bg1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4" name="ShpMOQ">
            <a:extLst>
              <a:ext uri="{FF2B5EF4-FFF2-40B4-BE49-F238E27FC236}">
                <a16:creationId xmlns:a16="http://schemas.microsoft.com/office/drawing/2014/main" id="{9F9D56E9-49BC-A072-602D-FAB938C060A7}"/>
              </a:ext>
            </a:extLst>
          </xdr:cNvPr>
          <xdr:cNvSpPr/>
        </xdr:nvSpPr>
        <xdr:spPr>
          <a:xfrm>
            <a:off x="8641392" y="6033270"/>
            <a:ext cx="480336" cy="61479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5" name="ShpPAS">
            <a:extLst>
              <a:ext uri="{FF2B5EF4-FFF2-40B4-BE49-F238E27FC236}">
                <a16:creationId xmlns:a16="http://schemas.microsoft.com/office/drawing/2014/main" id="{7656144A-109F-816C-C62A-1DE78D5998A4}"/>
              </a:ext>
            </a:extLst>
          </xdr:cNvPr>
          <xdr:cNvSpPr/>
        </xdr:nvSpPr>
        <xdr:spPr>
          <a:xfrm>
            <a:off x="6884882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6" name="ShpPIU">
            <a:extLst>
              <a:ext uri="{FF2B5EF4-FFF2-40B4-BE49-F238E27FC236}">
                <a16:creationId xmlns:a16="http://schemas.microsoft.com/office/drawing/2014/main" id="{888077A5-F871-9D7D-BDBB-84945495D4A2}"/>
              </a:ext>
            </a:extLst>
          </xdr:cNvPr>
          <xdr:cNvSpPr/>
        </xdr:nvSpPr>
        <xdr:spPr>
          <a:xfrm>
            <a:off x="5265051" y="1934997"/>
            <a:ext cx="728335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7" name="ShpPUN">
            <a:extLst>
              <a:ext uri="{FF2B5EF4-FFF2-40B4-BE49-F238E27FC236}">
                <a16:creationId xmlns:a16="http://schemas.microsoft.com/office/drawing/2014/main" id="{E2D71DCE-3F88-D8B7-1B1E-2020E38FF84E}"/>
              </a:ext>
            </a:extLst>
          </xdr:cNvPr>
          <xdr:cNvSpPr/>
        </xdr:nvSpPr>
        <xdr:spPr>
          <a:xfrm>
            <a:off x="8770016" y="5021369"/>
            <a:ext cx="780727" cy="1471520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8" name="ShpSAN">
            <a:extLst>
              <a:ext uri="{FF2B5EF4-FFF2-40B4-BE49-F238E27FC236}">
                <a16:creationId xmlns:a16="http://schemas.microsoft.com/office/drawing/2014/main" id="{F5BAA93D-7D6C-41CC-084C-1A256FABF250}"/>
              </a:ext>
            </a:extLst>
          </xdr:cNvPr>
          <xdr:cNvSpPr/>
        </xdr:nvSpPr>
        <xdr:spPr>
          <a:xfrm>
            <a:off x="6503882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9" name="ShpTAC">
            <a:extLst>
              <a:ext uri="{FF2B5EF4-FFF2-40B4-BE49-F238E27FC236}">
                <a16:creationId xmlns:a16="http://schemas.microsoft.com/office/drawing/2014/main" id="{B56E2095-FEDF-F934-D2E7-6933D6FB9C4E}"/>
              </a:ext>
            </a:extLst>
          </xdr:cNvPr>
          <xdr:cNvSpPr/>
        </xdr:nvSpPr>
        <xdr:spPr>
          <a:xfrm>
            <a:off x="8736542" y="6335819"/>
            <a:ext cx="562057" cy="5107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0" name="ShpTUM">
            <a:extLst>
              <a:ext uri="{FF2B5EF4-FFF2-40B4-BE49-F238E27FC236}">
                <a16:creationId xmlns:a16="http://schemas.microsoft.com/office/drawing/2014/main" id="{58FFD984-56EB-737C-E2E0-A4EA09A43DEE}"/>
              </a:ext>
            </a:extLst>
          </xdr:cNvPr>
          <xdr:cNvSpPr/>
        </xdr:nvSpPr>
        <xdr:spPr>
          <a:xfrm>
            <a:off x="5367259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1" name="ShpUCA">
            <a:extLst>
              <a:ext uri="{FF2B5EF4-FFF2-40B4-BE49-F238E27FC236}">
                <a16:creationId xmlns:a16="http://schemas.microsoft.com/office/drawing/2014/main" id="{5ED099B6-E36D-34F7-3582-A6C1BD2700D0}"/>
              </a:ext>
            </a:extLst>
          </xdr:cNvPr>
          <xdr:cNvSpPr/>
        </xdr:nvSpPr>
        <xdr:spPr>
          <a:xfrm>
            <a:off x="7143962" y="3055409"/>
            <a:ext cx="18630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2" name="SimAMA">
            <a:extLst>
              <a:ext uri="{FF2B5EF4-FFF2-40B4-BE49-F238E27FC236}">
                <a16:creationId xmlns:a16="http://schemas.microsoft.com/office/drawing/2014/main" id="{5BE30747-135C-2127-F350-9D374A38F788}"/>
              </a:ext>
            </a:extLst>
          </xdr:cNvPr>
          <xdr:cNvSpPr/>
        </xdr:nvSpPr>
        <xdr:spPr>
          <a:xfrm>
            <a:off x="6047326" y="170972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099</a:t>
            </a:r>
          </a:p>
        </xdr:txBody>
      </xdr:sp>
      <xdr:sp macro="" textlink="">
        <xdr:nvSpPr>
          <xdr:cNvPr id="233" name="SimANC">
            <a:extLst>
              <a:ext uri="{FF2B5EF4-FFF2-40B4-BE49-F238E27FC236}">
                <a16:creationId xmlns:a16="http://schemas.microsoft.com/office/drawing/2014/main" id="{B7D453E9-9726-8E51-2F39-FF06AD7D4FF0}"/>
              </a:ext>
            </a:extLst>
          </xdr:cNvPr>
          <xdr:cNvSpPr/>
        </xdr:nvSpPr>
        <xdr:spPr>
          <a:xfrm>
            <a:off x="6082380" y="3495070"/>
            <a:ext cx="92268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137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endParaRPr lang="es-ES" sz="100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234" name="SimAPU">
            <a:extLst>
              <a:ext uri="{FF2B5EF4-FFF2-40B4-BE49-F238E27FC236}">
                <a16:creationId xmlns:a16="http://schemas.microsoft.com/office/drawing/2014/main" id="{089B7B34-BF8F-B2F7-F5AC-C10A939096E7}"/>
              </a:ext>
            </a:extLst>
          </xdr:cNvPr>
          <xdr:cNvSpPr/>
        </xdr:nvSpPr>
        <xdr:spPr>
          <a:xfrm>
            <a:off x="7829425" y="5117852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205</a:t>
            </a:r>
          </a:p>
        </xdr:txBody>
      </xdr:sp>
      <xdr:sp macro="" textlink="">
        <xdr:nvSpPr>
          <xdr:cNvPr id="235" name="SimARE">
            <a:extLst>
              <a:ext uri="{FF2B5EF4-FFF2-40B4-BE49-F238E27FC236}">
                <a16:creationId xmlns:a16="http://schemas.microsoft.com/office/drawing/2014/main" id="{37851CE0-8C3A-FD93-CC22-4C28CFC6A8C5}"/>
              </a:ext>
            </a:extLst>
          </xdr:cNvPr>
          <xdr:cNvSpPr/>
        </xdr:nvSpPr>
        <xdr:spPr>
          <a:xfrm>
            <a:off x="7956321" y="5714711"/>
            <a:ext cx="81412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791</a:t>
            </a:r>
          </a:p>
        </xdr:txBody>
      </xdr:sp>
      <xdr:sp macro="" textlink="">
        <xdr:nvSpPr>
          <xdr:cNvPr id="236" name="SimAYA">
            <a:extLst>
              <a:ext uri="{FF2B5EF4-FFF2-40B4-BE49-F238E27FC236}">
                <a16:creationId xmlns:a16="http://schemas.microsoft.com/office/drawing/2014/main" id="{DED7110A-3AA7-73C9-403E-91DFD5CEAFD5}"/>
              </a:ext>
            </a:extLst>
          </xdr:cNvPr>
          <xdr:cNvSpPr/>
        </xdr:nvSpPr>
        <xdr:spPr>
          <a:xfrm>
            <a:off x="7359949" y="526043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669</a:t>
            </a:r>
          </a:p>
        </xdr:txBody>
      </xdr:sp>
      <xdr:sp macro="" textlink="">
        <xdr:nvSpPr>
          <xdr:cNvPr id="237" name="SimCAJ">
            <a:extLst>
              <a:ext uri="{FF2B5EF4-FFF2-40B4-BE49-F238E27FC236}">
                <a16:creationId xmlns:a16="http://schemas.microsoft.com/office/drawing/2014/main" id="{57F58155-B934-BE83-394D-9DB3876880BA}"/>
              </a:ext>
            </a:extLst>
          </xdr:cNvPr>
          <xdr:cNvSpPr/>
        </xdr:nvSpPr>
        <xdr:spPr>
          <a:xfrm>
            <a:off x="5831685" y="2587734"/>
            <a:ext cx="7998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165</a:t>
            </a:r>
          </a:p>
        </xdr:txBody>
      </xdr:sp>
      <xdr:sp macro="" textlink="">
        <xdr:nvSpPr>
          <xdr:cNvPr id="238" name="SimCAL">
            <a:extLst>
              <a:ext uri="{FF2B5EF4-FFF2-40B4-BE49-F238E27FC236}">
                <a16:creationId xmlns:a16="http://schemas.microsoft.com/office/drawing/2014/main" id="{BBDAB638-C267-4E96-AEF1-751D3D4652C7}"/>
              </a:ext>
            </a:extLst>
          </xdr:cNvPr>
          <xdr:cNvSpPr/>
        </xdr:nvSpPr>
        <xdr:spPr>
          <a:xfrm>
            <a:off x="6193708" y="4440796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657</a:t>
            </a:r>
          </a:p>
        </xdr:txBody>
      </xdr:sp>
      <xdr:sp macro="" textlink="">
        <xdr:nvSpPr>
          <xdr:cNvPr id="239" name="SimCUZ">
            <a:extLst>
              <a:ext uri="{FF2B5EF4-FFF2-40B4-BE49-F238E27FC236}">
                <a16:creationId xmlns:a16="http://schemas.microsoft.com/office/drawing/2014/main" id="{33C399F1-41E9-E6DE-07AE-CF612BD083A4}"/>
              </a:ext>
            </a:extLst>
          </xdr:cNvPr>
          <xdr:cNvSpPr/>
        </xdr:nvSpPr>
        <xdr:spPr>
          <a:xfrm>
            <a:off x="7849085" y="4674561"/>
            <a:ext cx="87627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Cuzco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394</a:t>
            </a:r>
          </a:p>
        </xdr:txBody>
      </xdr:sp>
      <xdr:sp macro="" textlink="">
        <xdr:nvSpPr>
          <xdr:cNvPr id="240" name="SimHUV">
            <a:extLst>
              <a:ext uri="{FF2B5EF4-FFF2-40B4-BE49-F238E27FC236}">
                <a16:creationId xmlns:a16="http://schemas.microsoft.com/office/drawing/2014/main" id="{3D01C5F4-2090-3BD0-E457-2E731E33A8D7}"/>
              </a:ext>
            </a:extLst>
          </xdr:cNvPr>
          <xdr:cNvSpPr/>
        </xdr:nvSpPr>
        <xdr:spPr>
          <a:xfrm>
            <a:off x="6964892" y="4753100"/>
            <a:ext cx="8197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096</a:t>
            </a:r>
          </a:p>
        </xdr:txBody>
      </xdr:sp>
      <xdr:sp macro="" textlink="">
        <xdr:nvSpPr>
          <xdr:cNvPr id="241" name="SimHUC">
            <a:extLst>
              <a:ext uri="{FF2B5EF4-FFF2-40B4-BE49-F238E27FC236}">
                <a16:creationId xmlns:a16="http://schemas.microsoft.com/office/drawing/2014/main" id="{E1EB58FD-2C65-4951-BE50-0AE4C2DB8B80}"/>
              </a:ext>
            </a:extLst>
          </xdr:cNvPr>
          <xdr:cNvSpPr/>
        </xdr:nvSpPr>
        <xdr:spPr>
          <a:xfrm>
            <a:off x="6708740" y="353219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527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endParaRPr lang="es-ES" sz="100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242" name="SimICA">
            <a:extLst>
              <a:ext uri="{FF2B5EF4-FFF2-40B4-BE49-F238E27FC236}">
                <a16:creationId xmlns:a16="http://schemas.microsoft.com/office/drawing/2014/main" id="{C74AB757-0712-7F21-CBF0-7B3BB11EA869}"/>
              </a:ext>
            </a:extLst>
          </xdr:cNvPr>
          <xdr:cNvSpPr/>
        </xdr:nvSpPr>
        <xdr:spPr>
          <a:xfrm>
            <a:off x="6854708" y="5093880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582</a:t>
            </a:r>
          </a:p>
        </xdr:txBody>
      </xdr:sp>
      <xdr:sp macro="" textlink="">
        <xdr:nvSpPr>
          <xdr:cNvPr id="243" name="SimJUN">
            <a:extLst>
              <a:ext uri="{FF2B5EF4-FFF2-40B4-BE49-F238E27FC236}">
                <a16:creationId xmlns:a16="http://schemas.microsoft.com/office/drawing/2014/main" id="{A2000B65-A678-5DB1-AD63-42CDFA73D312}"/>
              </a:ext>
            </a:extLst>
          </xdr:cNvPr>
          <xdr:cNvSpPr/>
        </xdr:nvSpPr>
        <xdr:spPr>
          <a:xfrm>
            <a:off x="7042432" y="4184937"/>
            <a:ext cx="93625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8</a:t>
            </a:r>
            <a:r>
              <a:rPr lang="es-ES" sz="1000" baseline="0">
                <a:solidFill>
                  <a:schemeClr val="bg1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243</a:t>
            </a:r>
          </a:p>
        </xdr:txBody>
      </xdr:sp>
      <xdr:sp macro="" textlink="">
        <xdr:nvSpPr>
          <xdr:cNvPr id="244" name="SimLAL">
            <a:extLst>
              <a:ext uri="{FF2B5EF4-FFF2-40B4-BE49-F238E27FC236}">
                <a16:creationId xmlns:a16="http://schemas.microsoft.com/office/drawing/2014/main" id="{F36246FE-F1CF-D946-231C-D8C672772D17}"/>
              </a:ext>
            </a:extLst>
          </xdr:cNvPr>
          <xdr:cNvSpPr/>
        </xdr:nvSpPr>
        <xdr:spPr>
          <a:xfrm>
            <a:off x="5592049" y="3026055"/>
            <a:ext cx="886188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864</a:t>
            </a:r>
          </a:p>
        </xdr:txBody>
      </xdr:sp>
      <xdr:sp macro="" textlink="">
        <xdr:nvSpPr>
          <xdr:cNvPr id="245" name="SimLAM">
            <a:extLst>
              <a:ext uri="{FF2B5EF4-FFF2-40B4-BE49-F238E27FC236}">
                <a16:creationId xmlns:a16="http://schemas.microsoft.com/office/drawing/2014/main" id="{D3CFCC88-DBA9-D71A-DB0D-BAA5F33AE20E}"/>
              </a:ext>
            </a:extLst>
          </xdr:cNvPr>
          <xdr:cNvSpPr/>
        </xdr:nvSpPr>
        <xdr:spPr>
          <a:xfrm>
            <a:off x="4931925" y="2676431"/>
            <a:ext cx="91756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691</a:t>
            </a:r>
          </a:p>
        </xdr:txBody>
      </xdr:sp>
      <xdr:sp macro="" textlink="">
        <xdr:nvSpPr>
          <xdr:cNvPr id="246" name="SimLIM">
            <a:extLst>
              <a:ext uri="{FF2B5EF4-FFF2-40B4-BE49-F238E27FC236}">
                <a16:creationId xmlns:a16="http://schemas.microsoft.com/office/drawing/2014/main" id="{29F766E4-D4ED-BB99-6384-92A4EE6001A9}"/>
              </a:ext>
            </a:extLst>
          </xdr:cNvPr>
          <xdr:cNvSpPr/>
        </xdr:nvSpPr>
        <xdr:spPr>
          <a:xfrm>
            <a:off x="6411565" y="405750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607</a:t>
            </a:r>
          </a:p>
        </xdr:txBody>
      </xdr:sp>
      <xdr:sp macro="" textlink="">
        <xdr:nvSpPr>
          <xdr:cNvPr id="247" name="SimLOR">
            <a:extLst>
              <a:ext uri="{FF2B5EF4-FFF2-40B4-BE49-F238E27FC236}">
                <a16:creationId xmlns:a16="http://schemas.microsoft.com/office/drawing/2014/main" id="{7250BE08-3F96-085C-F01F-89B33C051C68}"/>
              </a:ext>
            </a:extLst>
          </xdr:cNvPr>
          <xdr:cNvSpPr/>
        </xdr:nvSpPr>
        <xdr:spPr>
          <a:xfrm>
            <a:off x="7270472" y="172502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561</a:t>
            </a:r>
          </a:p>
        </xdr:txBody>
      </xdr:sp>
      <xdr:sp macro="" textlink="">
        <xdr:nvSpPr>
          <xdr:cNvPr id="248" name="SimMAD">
            <a:extLst>
              <a:ext uri="{FF2B5EF4-FFF2-40B4-BE49-F238E27FC236}">
                <a16:creationId xmlns:a16="http://schemas.microsoft.com/office/drawing/2014/main" id="{49F047D7-A393-EEAC-50AE-D54C3BCDC96E}"/>
              </a:ext>
            </a:extLst>
          </xdr:cNvPr>
          <xdr:cNvSpPr/>
        </xdr:nvSpPr>
        <xdr:spPr>
          <a:xfrm>
            <a:off x="8535958" y="4356168"/>
            <a:ext cx="94104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49" name="SimMOQ">
            <a:extLst>
              <a:ext uri="{FF2B5EF4-FFF2-40B4-BE49-F238E27FC236}">
                <a16:creationId xmlns:a16="http://schemas.microsoft.com/office/drawing/2014/main" id="{C67EB12E-C741-F63C-4A26-1A4B989775DB}"/>
              </a:ext>
            </a:extLst>
          </xdr:cNvPr>
          <xdr:cNvSpPr/>
        </xdr:nvSpPr>
        <xdr:spPr>
          <a:xfrm>
            <a:off x="8537491" y="5986405"/>
            <a:ext cx="70750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157</a:t>
            </a:r>
          </a:p>
        </xdr:txBody>
      </xdr:sp>
      <xdr:sp macro="" textlink="">
        <xdr:nvSpPr>
          <xdr:cNvPr id="250" name="SimPAS">
            <a:extLst>
              <a:ext uri="{FF2B5EF4-FFF2-40B4-BE49-F238E27FC236}">
                <a16:creationId xmlns:a16="http://schemas.microsoft.com/office/drawing/2014/main" id="{F366E978-362E-E7A6-7705-A83239F8DD73}"/>
              </a:ext>
            </a:extLst>
          </xdr:cNvPr>
          <xdr:cNvSpPr/>
        </xdr:nvSpPr>
        <xdr:spPr>
          <a:xfrm>
            <a:off x="7009325" y="3800648"/>
            <a:ext cx="77264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240</a:t>
            </a:r>
          </a:p>
        </xdr:txBody>
      </xdr:sp>
      <xdr:sp macro="" textlink="">
        <xdr:nvSpPr>
          <xdr:cNvPr id="251" name="SimPIU">
            <a:extLst>
              <a:ext uri="{FF2B5EF4-FFF2-40B4-BE49-F238E27FC236}">
                <a16:creationId xmlns:a16="http://schemas.microsoft.com/office/drawing/2014/main" id="{4EAE8152-78D5-935E-09CE-8969E6C3F076}"/>
              </a:ext>
            </a:extLst>
          </xdr:cNvPr>
          <xdr:cNvSpPr/>
        </xdr:nvSpPr>
        <xdr:spPr>
          <a:xfrm>
            <a:off x="5281353" y="2023421"/>
            <a:ext cx="724167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271</a:t>
            </a:r>
          </a:p>
        </xdr:txBody>
      </xdr:sp>
      <xdr:sp macro="" textlink="">
        <xdr:nvSpPr>
          <xdr:cNvPr id="252" name="SimPUN">
            <a:extLst>
              <a:ext uri="{FF2B5EF4-FFF2-40B4-BE49-F238E27FC236}">
                <a16:creationId xmlns:a16="http://schemas.microsoft.com/office/drawing/2014/main" id="{FB216E44-B7CA-17A1-CF46-CA52B7F33B4A}"/>
              </a:ext>
            </a:extLst>
          </xdr:cNvPr>
          <xdr:cNvSpPr/>
        </xdr:nvSpPr>
        <xdr:spPr>
          <a:xfrm>
            <a:off x="8617150" y="5353735"/>
            <a:ext cx="978297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635</a:t>
            </a:r>
          </a:p>
        </xdr:txBody>
      </xdr:sp>
      <xdr:sp macro="" textlink="">
        <xdr:nvSpPr>
          <xdr:cNvPr id="253" name="SimSAN">
            <a:extLst>
              <a:ext uri="{FF2B5EF4-FFF2-40B4-BE49-F238E27FC236}">
                <a16:creationId xmlns:a16="http://schemas.microsoft.com/office/drawing/2014/main" id="{82DA71C8-CE22-9297-996C-BEDD7D4118EB}"/>
              </a:ext>
            </a:extLst>
          </xdr:cNvPr>
          <xdr:cNvSpPr/>
        </xdr:nvSpPr>
        <xdr:spPr>
          <a:xfrm>
            <a:off x="6420310" y="2668466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800</a:t>
            </a:r>
          </a:p>
        </xdr:txBody>
      </xdr:sp>
      <xdr:sp macro="" textlink="">
        <xdr:nvSpPr>
          <xdr:cNvPr id="254" name="SimTUM">
            <a:extLst>
              <a:ext uri="{FF2B5EF4-FFF2-40B4-BE49-F238E27FC236}">
                <a16:creationId xmlns:a16="http://schemas.microsoft.com/office/drawing/2014/main" id="{00EC53D4-0360-8875-0136-1BFCEACB28D6}"/>
              </a:ext>
            </a:extLst>
          </xdr:cNvPr>
          <xdr:cNvSpPr/>
        </xdr:nvSpPr>
        <xdr:spPr>
          <a:xfrm>
            <a:off x="4957332" y="1380860"/>
            <a:ext cx="721243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385</a:t>
            </a:r>
          </a:p>
        </xdr:txBody>
      </xdr:sp>
      <xdr:sp macro="" textlink="">
        <xdr:nvSpPr>
          <xdr:cNvPr id="255" name="SimUCA">
            <a:extLst>
              <a:ext uri="{FF2B5EF4-FFF2-40B4-BE49-F238E27FC236}">
                <a16:creationId xmlns:a16="http://schemas.microsoft.com/office/drawing/2014/main" id="{2A5484EE-C2F1-03B5-B06C-E930C837F72D}"/>
              </a:ext>
            </a:extLst>
          </xdr:cNvPr>
          <xdr:cNvSpPr/>
        </xdr:nvSpPr>
        <xdr:spPr>
          <a:xfrm>
            <a:off x="7615588" y="367260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399</a:t>
            </a:r>
          </a:p>
        </xdr:txBody>
      </xdr:sp>
      <xdr:sp macro="" textlink="">
        <xdr:nvSpPr>
          <xdr:cNvPr id="256" name="SimTAC">
            <a:extLst>
              <a:ext uri="{FF2B5EF4-FFF2-40B4-BE49-F238E27FC236}">
                <a16:creationId xmlns:a16="http://schemas.microsoft.com/office/drawing/2014/main" id="{5929C375-BF4C-50F9-9D44-496B05ACAB5B}"/>
              </a:ext>
            </a:extLst>
          </xdr:cNvPr>
          <xdr:cNvSpPr/>
        </xdr:nvSpPr>
        <xdr:spPr>
          <a:xfrm>
            <a:off x="8682705" y="6344847"/>
            <a:ext cx="723175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476</a:t>
            </a:r>
          </a:p>
        </xdr:txBody>
      </xdr:sp>
    </xdr:grpSp>
    <xdr:clientData/>
  </xdr:twoCellAnchor>
  <xdr:twoCellAnchor editAs="oneCell">
    <xdr:from>
      <xdr:col>5</xdr:col>
      <xdr:colOff>32657</xdr:colOff>
      <xdr:row>16</xdr:row>
      <xdr:rowOff>206829</xdr:rowOff>
    </xdr:from>
    <xdr:to>
      <xdr:col>11</xdr:col>
      <xdr:colOff>275107</xdr:colOff>
      <xdr:row>43</xdr:row>
      <xdr:rowOff>163286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165E8C22-5914-BE63-656E-32565764B4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2" r="2199"/>
        <a:stretch>
          <a:fillRect/>
        </a:stretch>
      </xdr:blipFill>
      <xdr:spPr bwMode="auto">
        <a:xfrm>
          <a:off x="3559628" y="3995058"/>
          <a:ext cx="6011879" cy="738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EA2C-139E-417A-B3D1-3B396D044293}">
  <sheetPr>
    <tabColor theme="1" tint="0.249977111117893"/>
  </sheetPr>
  <dimension ref="A1:CJ241"/>
  <sheetViews>
    <sheetView showGridLines="0" tabSelected="1" view="pageBreakPreview" zoomScale="80" zoomScaleNormal="80" zoomScaleSheetLayoutView="80" workbookViewId="0">
      <selection activeCell="B6" sqref="B6:R6"/>
    </sheetView>
  </sheetViews>
  <sheetFormatPr baseColWidth="10" defaultColWidth="11.44140625" defaultRowHeight="14.4" x14ac:dyDescent="0.3"/>
  <cols>
    <col min="1" max="1" width="1.5546875" style="4" customWidth="1"/>
    <col min="2" max="2" width="13.33203125" style="4" customWidth="1"/>
    <col min="3" max="3" width="11.33203125" style="4" customWidth="1"/>
    <col min="4" max="4" width="11.6640625" style="4" customWidth="1"/>
    <col min="5" max="5" width="13.5546875" style="4" customWidth="1"/>
    <col min="6" max="6" width="14.33203125" style="4" customWidth="1"/>
    <col min="7" max="7" width="15.33203125" style="4" customWidth="1"/>
    <col min="8" max="10" width="14.33203125" style="4" customWidth="1"/>
    <col min="11" max="11" width="11.5546875" style="4" customWidth="1"/>
    <col min="12" max="12" width="11.33203125" style="4" customWidth="1"/>
    <col min="13" max="14" width="15.44140625" style="4" customWidth="1"/>
    <col min="15" max="15" width="14.6640625" style="4" customWidth="1"/>
    <col min="16" max="16" width="12.6640625" style="4" customWidth="1"/>
    <col min="17" max="17" width="12.44140625" style="4" customWidth="1"/>
    <col min="18" max="18" width="11.109375" style="4" customWidth="1"/>
    <col min="19" max="19" width="2.33203125" style="4" customWidth="1"/>
    <col min="20" max="20" width="4.44140625" style="4" customWidth="1"/>
    <col min="21" max="22" width="13.33203125" style="4" customWidth="1"/>
    <col min="23" max="23" width="13" style="4" customWidth="1"/>
    <col min="24" max="24" width="13" style="7" customWidth="1"/>
    <col min="25" max="25" width="10.6640625" style="7" bestFit="1" customWidth="1"/>
    <col min="26" max="26" width="7.5546875" style="7" bestFit="1" customWidth="1"/>
    <col min="27" max="27" width="8.6640625" style="7" bestFit="1" customWidth="1"/>
    <col min="28" max="28" width="10.6640625" style="7" bestFit="1" customWidth="1"/>
    <col min="29" max="29" width="7.5546875" style="7" bestFit="1" customWidth="1"/>
    <col min="30" max="30" width="8.6640625" style="7" bestFit="1" customWidth="1"/>
    <col min="31" max="31" width="10.6640625" style="7" bestFit="1" customWidth="1"/>
    <col min="32" max="32" width="7.5546875" style="7" bestFit="1" customWidth="1"/>
    <col min="33" max="33" width="8.6640625" style="7" bestFit="1" customWidth="1"/>
    <col min="34" max="34" width="10.6640625" style="7" bestFit="1" customWidth="1"/>
    <col min="35" max="35" width="7.5546875" style="7" bestFit="1" customWidth="1"/>
    <col min="36" max="36" width="8.6640625" style="7" bestFit="1" customWidth="1"/>
    <col min="37" max="37" width="10.6640625" style="7" bestFit="1" customWidth="1"/>
    <col min="38" max="38" width="7.5546875" style="7" bestFit="1" customWidth="1"/>
    <col min="39" max="39" width="7" style="7" bestFit="1" customWidth="1"/>
    <col min="40" max="40" width="10.6640625" style="7" bestFit="1" customWidth="1"/>
    <col min="41" max="41" width="7.5546875" style="7" bestFit="1" customWidth="1"/>
    <col min="42" max="42" width="7" style="7" bestFit="1" customWidth="1"/>
    <col min="43" max="43" width="10.6640625" style="7" bestFit="1" customWidth="1"/>
    <col min="44" max="44" width="7.5546875" style="7" bestFit="1" customWidth="1"/>
    <col min="45" max="45" width="7" style="7" bestFit="1" customWidth="1"/>
    <col min="46" max="46" width="10.6640625" style="7" bestFit="1" customWidth="1"/>
    <col min="47" max="47" width="7.5546875" style="7" bestFit="1" customWidth="1"/>
    <col min="48" max="48" width="7" style="7" bestFit="1" customWidth="1"/>
    <col min="49" max="49" width="10.6640625" style="7" bestFit="1" customWidth="1"/>
    <col min="50" max="50" width="7.5546875" style="7" bestFit="1" customWidth="1"/>
    <col min="51" max="51" width="7" style="7" bestFit="1" customWidth="1"/>
    <col min="52" max="52" width="10.6640625" style="7" bestFit="1" customWidth="1"/>
    <col min="53" max="53" width="7.5546875" style="7" bestFit="1" customWidth="1"/>
    <col min="54" max="54" width="7" style="7" bestFit="1" customWidth="1"/>
    <col min="55" max="16384" width="11.44140625" style="4"/>
  </cols>
  <sheetData>
    <row r="1" spans="2:54" x14ac:dyDescent="0.3">
      <c r="B1" s="3"/>
      <c r="I1" s="5"/>
      <c r="L1" s="5"/>
      <c r="Q1" s="5"/>
      <c r="T1" s="5"/>
      <c r="V1" s="5"/>
      <c r="X1" s="6"/>
      <c r="AA1" s="6"/>
      <c r="AD1" s="6"/>
      <c r="AG1" s="6"/>
      <c r="AJ1" s="6"/>
    </row>
    <row r="3" spans="2:54" x14ac:dyDescent="0.3">
      <c r="M3" s="8"/>
    </row>
    <row r="4" spans="2:54" ht="40.5" customHeight="1" x14ac:dyDescent="0.3"/>
    <row r="5" spans="2:54" ht="12" customHeight="1" x14ac:dyDescent="0.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</row>
    <row r="6" spans="2:54" s="14" customFormat="1" ht="38.4" customHeight="1" x14ac:dyDescent="0.3">
      <c r="B6" s="95" t="s">
        <v>103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10"/>
      <c r="T6" s="11"/>
      <c r="U6" s="11"/>
      <c r="V6" s="11"/>
      <c r="W6" s="11"/>
      <c r="X6" s="12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2:54" ht="27.75" customHeight="1" x14ac:dyDescent="0.3">
      <c r="B7" s="96" t="s">
        <v>117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0"/>
      <c r="T7" s="15"/>
      <c r="U7" s="15"/>
      <c r="V7" s="15"/>
      <c r="W7" s="15"/>
      <c r="X7" s="12"/>
    </row>
    <row r="8" spans="2:54" ht="11.25" customHeight="1" x14ac:dyDescent="0.3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16"/>
      <c r="U8" s="16"/>
      <c r="V8" s="16"/>
      <c r="W8" s="16"/>
      <c r="X8" s="12"/>
    </row>
    <row r="9" spans="2:54" ht="17.399999999999999" customHeight="1" x14ac:dyDescent="0.3">
      <c r="B9" s="16" t="s">
        <v>42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0"/>
      <c r="T9" s="16"/>
      <c r="U9" s="16"/>
      <c r="V9" s="16"/>
      <c r="W9" s="16"/>
      <c r="X9" s="12"/>
    </row>
    <row r="10" spans="2:54" ht="15.6" customHeight="1" x14ac:dyDescent="0.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7"/>
      <c r="R10" s="17"/>
      <c r="S10" s="10"/>
      <c r="T10" s="10"/>
      <c r="U10" s="10"/>
      <c r="V10" s="10"/>
      <c r="W10" s="10"/>
      <c r="X10" s="18"/>
    </row>
    <row r="11" spans="2:54" ht="7.5" customHeight="1" x14ac:dyDescent="0.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7"/>
      <c r="R11" s="17"/>
      <c r="S11" s="10"/>
      <c r="T11" s="10"/>
      <c r="U11" s="10"/>
      <c r="V11" s="10"/>
      <c r="W11" s="10"/>
      <c r="X11" s="18"/>
    </row>
    <row r="12" spans="2:54" ht="7.2" customHeigh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7"/>
      <c r="R12" s="17"/>
      <c r="S12" s="10"/>
      <c r="T12" s="10"/>
      <c r="U12" s="10"/>
      <c r="V12" s="10"/>
      <c r="W12" s="10"/>
      <c r="X12" s="18"/>
    </row>
    <row r="13" spans="2:54" ht="18" customHeight="1" x14ac:dyDescent="0.25"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5" spans="2:54" ht="9" customHeight="1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0"/>
    </row>
    <row r="16" spans="2:54" ht="36.6" customHeight="1" x14ac:dyDescent="0.35">
      <c r="C16" s="59"/>
      <c r="D16" s="59"/>
      <c r="E16" s="59"/>
      <c r="F16" s="98" t="s">
        <v>118</v>
      </c>
      <c r="G16" s="98"/>
      <c r="H16" s="98"/>
      <c r="I16" s="98"/>
      <c r="J16" s="98"/>
      <c r="K16" s="21" t="s">
        <v>104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0"/>
    </row>
    <row r="17" spans="2:24" ht="27" customHeight="1" x14ac:dyDescent="0.3">
      <c r="B17" s="21"/>
      <c r="C17" s="21"/>
      <c r="D17" s="21"/>
      <c r="E17" s="21"/>
      <c r="F17" s="21"/>
      <c r="G17" s="21"/>
      <c r="H17" s="21"/>
      <c r="L17" s="21"/>
      <c r="M17" s="21"/>
      <c r="R17" s="21"/>
      <c r="S17" s="21"/>
      <c r="T17" s="21"/>
      <c r="U17" s="21"/>
      <c r="V17" s="21"/>
      <c r="W17" s="21"/>
      <c r="X17" s="20"/>
    </row>
    <row r="18" spans="2:24" ht="21" customHeight="1" x14ac:dyDescent="0.3">
      <c r="B18" s="92" t="s">
        <v>0</v>
      </c>
      <c r="C18" s="97" t="s">
        <v>5</v>
      </c>
      <c r="D18" s="90"/>
      <c r="E18" s="21"/>
      <c r="F18" s="21"/>
      <c r="G18" s="21"/>
      <c r="H18" s="21"/>
      <c r="M18" s="90" t="s">
        <v>44</v>
      </c>
      <c r="N18" s="92"/>
      <c r="O18" s="97" t="s">
        <v>5</v>
      </c>
      <c r="P18" s="90"/>
      <c r="Q18" s="60"/>
      <c r="R18" s="60"/>
      <c r="S18" s="21"/>
      <c r="T18" s="21"/>
      <c r="U18" s="21"/>
      <c r="V18" s="21"/>
      <c r="W18" s="21"/>
      <c r="X18" s="20"/>
    </row>
    <row r="19" spans="2:24" ht="21" customHeight="1" x14ac:dyDescent="0.3">
      <c r="B19" s="92"/>
      <c r="C19" s="97"/>
      <c r="D19" s="90"/>
      <c r="E19" s="21"/>
      <c r="F19" s="21"/>
      <c r="G19" s="21"/>
      <c r="H19" s="21"/>
      <c r="M19" s="90"/>
      <c r="N19" s="92"/>
      <c r="O19" s="97"/>
      <c r="P19" s="90"/>
      <c r="R19" s="21"/>
      <c r="S19" s="21"/>
      <c r="T19" s="21"/>
      <c r="U19" s="21"/>
      <c r="V19" s="21"/>
      <c r="W19" s="21"/>
      <c r="X19" s="20"/>
    </row>
    <row r="20" spans="2:24" ht="21" customHeight="1" x14ac:dyDescent="0.3">
      <c r="B20" s="25" t="s">
        <v>1</v>
      </c>
      <c r="C20" s="93">
        <v>1240</v>
      </c>
      <c r="D20" s="93"/>
      <c r="E20" s="21"/>
      <c r="F20" s="21"/>
      <c r="G20" s="21"/>
      <c r="H20" s="21"/>
      <c r="M20" s="88" t="s">
        <v>8</v>
      </c>
      <c r="N20" s="88"/>
      <c r="O20" s="82">
        <v>109</v>
      </c>
      <c r="P20" s="82"/>
      <c r="R20" s="21"/>
      <c r="S20" s="21"/>
      <c r="T20" s="21"/>
      <c r="U20" s="21"/>
      <c r="V20" s="21"/>
      <c r="W20" s="21"/>
      <c r="X20" s="20"/>
    </row>
    <row r="21" spans="2:24" ht="21" customHeight="1" x14ac:dyDescent="0.3">
      <c r="B21" s="25" t="s">
        <v>2</v>
      </c>
      <c r="C21" s="93">
        <v>1201</v>
      </c>
      <c r="D21" s="93"/>
      <c r="E21" s="21"/>
      <c r="F21" s="21"/>
      <c r="G21" s="21"/>
      <c r="H21" s="21"/>
      <c r="M21" s="88" t="s">
        <v>9</v>
      </c>
      <c r="N21" s="88"/>
      <c r="O21" s="109">
        <v>366</v>
      </c>
      <c r="P21" s="109"/>
      <c r="R21" s="21"/>
      <c r="S21" s="21"/>
      <c r="T21" s="21"/>
      <c r="U21" s="21"/>
      <c r="V21" s="21"/>
      <c r="W21" s="80"/>
      <c r="X21" s="80"/>
    </row>
    <row r="22" spans="2:24" ht="21" customHeight="1" x14ac:dyDescent="0.3">
      <c r="B22" s="25" t="s">
        <v>3</v>
      </c>
      <c r="C22" s="93">
        <v>1332</v>
      </c>
      <c r="D22" s="93"/>
      <c r="E22" s="21"/>
      <c r="F22" s="21"/>
      <c r="G22" s="21"/>
      <c r="H22" s="21"/>
      <c r="M22" s="88" t="s">
        <v>10</v>
      </c>
      <c r="N22" s="88"/>
      <c r="O22" s="109">
        <v>145</v>
      </c>
      <c r="P22" s="109"/>
      <c r="R22" s="21"/>
      <c r="S22" s="21"/>
      <c r="T22" s="21"/>
      <c r="U22" s="21"/>
      <c r="V22" s="21"/>
      <c r="W22" s="80"/>
      <c r="X22" s="80"/>
    </row>
    <row r="23" spans="2:24" ht="21" customHeight="1" thickBot="1" x14ac:dyDescent="0.35">
      <c r="B23" s="25" t="s">
        <v>4</v>
      </c>
      <c r="C23" s="93">
        <v>1686</v>
      </c>
      <c r="D23" s="93"/>
      <c r="E23" s="21"/>
      <c r="F23" s="21"/>
      <c r="G23" s="21"/>
      <c r="H23" s="21"/>
      <c r="M23" s="88" t="s">
        <v>11</v>
      </c>
      <c r="N23" s="88"/>
      <c r="O23" s="109">
        <v>217</v>
      </c>
      <c r="P23" s="109"/>
      <c r="R23" s="21"/>
      <c r="S23" s="21"/>
      <c r="T23" s="21"/>
      <c r="U23" s="21"/>
      <c r="V23" s="21"/>
      <c r="W23" s="80"/>
      <c r="X23" s="80"/>
    </row>
    <row r="24" spans="2:24" ht="21" customHeight="1" x14ac:dyDescent="0.3">
      <c r="B24" s="26" t="s">
        <v>5</v>
      </c>
      <c r="C24" s="94">
        <f>SUM(C20:C23)</f>
        <v>5459</v>
      </c>
      <c r="D24" s="94"/>
      <c r="E24" s="21"/>
      <c r="F24" s="21"/>
      <c r="G24" s="21"/>
      <c r="H24" s="21"/>
      <c r="M24" s="88" t="s">
        <v>12</v>
      </c>
      <c r="N24" s="88"/>
      <c r="O24" s="109">
        <v>190</v>
      </c>
      <c r="P24" s="109"/>
      <c r="R24" s="21"/>
      <c r="S24" s="21"/>
      <c r="T24" s="21"/>
      <c r="U24" s="21"/>
      <c r="V24" s="21"/>
      <c r="W24" s="80"/>
      <c r="X24" s="80"/>
    </row>
    <row r="25" spans="2:24" ht="21" customHeight="1" x14ac:dyDescent="0.3">
      <c r="E25" s="21"/>
      <c r="F25" s="21"/>
      <c r="G25" s="21"/>
      <c r="H25" s="21"/>
      <c r="M25" s="88" t="s">
        <v>13</v>
      </c>
      <c r="N25" s="88"/>
      <c r="O25" s="109">
        <v>179</v>
      </c>
      <c r="P25" s="109"/>
      <c r="R25" s="21"/>
      <c r="S25" s="21"/>
      <c r="T25" s="21"/>
      <c r="U25" s="21"/>
      <c r="V25" s="21"/>
      <c r="W25" s="80"/>
      <c r="X25" s="80"/>
    </row>
    <row r="26" spans="2:24" ht="21" customHeight="1" x14ac:dyDescent="0.3">
      <c r="E26" s="21"/>
      <c r="F26" s="21"/>
      <c r="G26" s="21"/>
      <c r="H26" s="21"/>
      <c r="J26"/>
      <c r="K26"/>
      <c r="M26" s="88" t="s">
        <v>14</v>
      </c>
      <c r="N26" s="88"/>
      <c r="O26" s="109">
        <v>331</v>
      </c>
      <c r="P26" s="109"/>
      <c r="R26" s="21"/>
      <c r="S26" s="21"/>
      <c r="T26" s="21"/>
      <c r="U26" s="21"/>
      <c r="V26" s="21"/>
      <c r="W26" s="80"/>
      <c r="X26" s="80"/>
    </row>
    <row r="27" spans="2:24" ht="21" customHeight="1" x14ac:dyDescent="0.3">
      <c r="E27" s="21"/>
      <c r="F27" s="21"/>
      <c r="G27" s="21"/>
      <c r="H27" s="21"/>
      <c r="I27" s="21"/>
      <c r="J27" s="21"/>
      <c r="K27" s="21"/>
      <c r="M27" s="88" t="s">
        <v>15</v>
      </c>
      <c r="N27" s="88"/>
      <c r="O27" s="109">
        <v>300</v>
      </c>
      <c r="P27" s="109"/>
      <c r="R27" s="21"/>
      <c r="S27" s="21"/>
      <c r="T27" s="21"/>
      <c r="U27" s="21"/>
      <c r="V27" s="21"/>
      <c r="W27" s="80"/>
      <c r="X27" s="80"/>
    </row>
    <row r="28" spans="2:24" ht="21" customHeight="1" x14ac:dyDescent="0.3">
      <c r="E28" s="21"/>
      <c r="F28" s="21"/>
      <c r="G28" s="21"/>
      <c r="H28" s="21"/>
      <c r="I28" s="21"/>
      <c r="J28" s="21"/>
      <c r="K28" s="21"/>
      <c r="M28" s="88" t="s">
        <v>16</v>
      </c>
      <c r="N28" s="88"/>
      <c r="O28" s="109">
        <v>85</v>
      </c>
      <c r="P28" s="109"/>
      <c r="R28" s="21"/>
      <c r="S28" s="21"/>
      <c r="T28" s="21"/>
      <c r="U28" s="21"/>
      <c r="V28" s="21"/>
      <c r="W28" s="80"/>
      <c r="X28" s="80"/>
    </row>
    <row r="29" spans="2:24" ht="21" customHeight="1" x14ac:dyDescent="0.3">
      <c r="E29" s="21"/>
      <c r="F29" s="21"/>
      <c r="G29" s="21"/>
      <c r="H29" s="21"/>
      <c r="I29" s="21"/>
      <c r="J29"/>
      <c r="K29"/>
      <c r="M29" s="88" t="s">
        <v>17</v>
      </c>
      <c r="N29" s="88"/>
      <c r="O29" s="109">
        <v>112</v>
      </c>
      <c r="P29" s="109"/>
      <c r="Q29"/>
      <c r="R29" s="21"/>
      <c r="S29" s="21"/>
      <c r="T29" s="21"/>
      <c r="U29" s="21"/>
      <c r="V29" s="21"/>
      <c r="W29" s="80"/>
      <c r="X29" s="80"/>
    </row>
    <row r="30" spans="2:24" ht="21" customHeight="1" x14ac:dyDescent="0.3">
      <c r="H30" s="21"/>
      <c r="I30" s="21"/>
      <c r="J30"/>
      <c r="K30"/>
      <c r="M30" s="88" t="s">
        <v>18</v>
      </c>
      <c r="N30" s="88"/>
      <c r="O30" s="109">
        <v>182</v>
      </c>
      <c r="P30" s="109"/>
      <c r="Q30"/>
      <c r="R30" s="21"/>
      <c r="S30" s="21"/>
      <c r="T30" s="21"/>
      <c r="U30" s="21"/>
      <c r="V30" s="21"/>
      <c r="W30" s="80"/>
      <c r="X30" s="80"/>
    </row>
    <row r="31" spans="2:24" ht="21" customHeight="1" x14ac:dyDescent="0.3">
      <c r="H31" s="21"/>
      <c r="J31"/>
      <c r="K31"/>
      <c r="M31" s="88" t="s">
        <v>38</v>
      </c>
      <c r="N31" s="88"/>
      <c r="O31" s="109">
        <v>711</v>
      </c>
      <c r="P31" s="109"/>
      <c r="Q31"/>
      <c r="T31" s="21"/>
      <c r="U31" s="21"/>
      <c r="V31" s="21"/>
      <c r="W31" s="80"/>
      <c r="X31" s="80"/>
    </row>
    <row r="32" spans="2:24" ht="21" customHeight="1" x14ac:dyDescent="0.3">
      <c r="H32" s="21"/>
      <c r="J32"/>
      <c r="K32"/>
      <c r="M32" s="88" t="s">
        <v>19</v>
      </c>
      <c r="N32" s="88"/>
      <c r="O32" s="109">
        <v>356</v>
      </c>
      <c r="P32" s="109"/>
      <c r="Q32"/>
      <c r="T32" s="21"/>
      <c r="U32" s="21"/>
      <c r="V32" s="21"/>
      <c r="W32" s="80"/>
      <c r="X32" s="80"/>
    </row>
    <row r="33" spans="4:24" ht="21" customHeight="1" x14ac:dyDescent="0.3">
      <c r="H33" s="21"/>
      <c r="J33"/>
      <c r="K33"/>
      <c r="M33" s="88" t="s">
        <v>20</v>
      </c>
      <c r="N33" s="88"/>
      <c r="O33" s="109">
        <v>92</v>
      </c>
      <c r="P33" s="109"/>
      <c r="Q33"/>
      <c r="T33" s="21"/>
      <c r="U33" s="21"/>
      <c r="V33" s="21"/>
      <c r="W33" s="80"/>
      <c r="X33" s="80"/>
    </row>
    <row r="34" spans="4:24" ht="21" customHeight="1" x14ac:dyDescent="0.3">
      <c r="H34" s="21"/>
      <c r="J34"/>
      <c r="K34"/>
      <c r="M34" s="88" t="s">
        <v>45</v>
      </c>
      <c r="N34" s="88"/>
      <c r="O34" s="109">
        <v>530</v>
      </c>
      <c r="P34" s="109"/>
      <c r="Q34"/>
      <c r="T34" s="21"/>
      <c r="U34" s="21"/>
      <c r="V34" s="21"/>
      <c r="W34" s="80"/>
      <c r="X34" s="80"/>
    </row>
    <row r="35" spans="4:24" ht="21" customHeight="1" x14ac:dyDescent="0.3">
      <c r="H35" s="21"/>
      <c r="J35"/>
      <c r="K35"/>
      <c r="M35" s="88" t="s">
        <v>46</v>
      </c>
      <c r="N35" s="88"/>
      <c r="O35" s="109">
        <v>223</v>
      </c>
      <c r="P35" s="109"/>
      <c r="Q35"/>
      <c r="T35" s="21"/>
      <c r="U35" s="21"/>
      <c r="V35" s="21"/>
      <c r="W35" s="80"/>
      <c r="X35" s="80"/>
    </row>
    <row r="36" spans="4:24" ht="21" customHeight="1" x14ac:dyDescent="0.3">
      <c r="H36" s="21"/>
      <c r="J36"/>
      <c r="K36"/>
      <c r="M36" s="88" t="s">
        <v>21</v>
      </c>
      <c r="N36" s="88"/>
      <c r="O36" s="109">
        <v>68</v>
      </c>
      <c r="P36" s="109"/>
      <c r="Q36"/>
      <c r="T36" s="21"/>
      <c r="U36" s="21"/>
      <c r="V36" s="21"/>
      <c r="W36" s="80"/>
      <c r="X36" s="80"/>
    </row>
    <row r="37" spans="4:24" ht="21" customHeight="1" x14ac:dyDescent="0.3">
      <c r="D37" s="30" t="s">
        <v>25</v>
      </c>
      <c r="E37" s="31" t="s">
        <v>26</v>
      </c>
      <c r="F37" s="32"/>
      <c r="G37" s="21"/>
      <c r="H37" s="21"/>
      <c r="J37"/>
      <c r="K37"/>
      <c r="M37" s="88" t="s">
        <v>39</v>
      </c>
      <c r="N37" s="88"/>
      <c r="O37" s="109">
        <v>0</v>
      </c>
      <c r="P37" s="109"/>
      <c r="Q37"/>
      <c r="R37" s="21"/>
      <c r="S37" s="21"/>
      <c r="T37" s="21"/>
      <c r="U37" s="21"/>
      <c r="V37" s="21"/>
      <c r="W37" s="80"/>
      <c r="X37" s="80"/>
    </row>
    <row r="38" spans="4:24" ht="21" customHeight="1" x14ac:dyDescent="0.3">
      <c r="D38" s="67"/>
      <c r="E38" s="78" t="s">
        <v>115</v>
      </c>
      <c r="F38" s="79"/>
      <c r="M38" s="88" t="s">
        <v>22</v>
      </c>
      <c r="N38" s="88"/>
      <c r="O38" s="109">
        <v>70</v>
      </c>
      <c r="P38" s="109"/>
      <c r="R38" s="21"/>
      <c r="S38" s="21"/>
      <c r="T38" s="21"/>
      <c r="U38" s="21"/>
      <c r="V38" s="21"/>
      <c r="W38" s="80"/>
      <c r="X38" s="80"/>
    </row>
    <row r="39" spans="4:24" ht="21" customHeight="1" x14ac:dyDescent="0.3">
      <c r="D39" s="33"/>
      <c r="E39" s="34" t="s">
        <v>116</v>
      </c>
      <c r="F39" s="35"/>
      <c r="M39" s="88" t="s">
        <v>23</v>
      </c>
      <c r="N39" s="88"/>
      <c r="O39" s="109">
        <v>202</v>
      </c>
      <c r="P39" s="109"/>
      <c r="R39" s="21"/>
      <c r="S39" s="21"/>
      <c r="T39" s="21"/>
      <c r="U39" s="21"/>
      <c r="V39" s="21"/>
      <c r="W39" s="80"/>
      <c r="X39" s="80"/>
    </row>
    <row r="40" spans="4:24" ht="21" customHeight="1" x14ac:dyDescent="0.3">
      <c r="D40" s="36"/>
      <c r="E40" s="34" t="s">
        <v>110</v>
      </c>
      <c r="F40" s="35"/>
      <c r="J40" s="40"/>
      <c r="K40" s="40"/>
      <c r="M40" s="88" t="s">
        <v>24</v>
      </c>
      <c r="N40" s="88"/>
      <c r="O40" s="109">
        <v>200</v>
      </c>
      <c r="P40" s="109"/>
      <c r="Q40" s="40"/>
      <c r="R40" s="40"/>
      <c r="S40" s="21"/>
      <c r="T40" s="21"/>
      <c r="U40" s="21"/>
      <c r="V40" s="21"/>
      <c r="W40" s="80"/>
      <c r="X40" s="80"/>
    </row>
    <row r="41" spans="4:24" ht="21" customHeight="1" x14ac:dyDescent="0.3">
      <c r="D41" s="37"/>
      <c r="E41" s="34" t="s">
        <v>111</v>
      </c>
      <c r="F41" s="35"/>
      <c r="J41" s="40"/>
      <c r="K41" s="40"/>
      <c r="M41" s="88" t="s">
        <v>27</v>
      </c>
      <c r="N41" s="88"/>
      <c r="O41" s="109">
        <v>227</v>
      </c>
      <c r="P41" s="109"/>
      <c r="Q41" s="40"/>
      <c r="R41" s="40"/>
      <c r="S41" s="21"/>
      <c r="T41" s="21"/>
      <c r="U41" s="21"/>
      <c r="V41" s="21"/>
      <c r="W41" s="80"/>
      <c r="X41" s="80"/>
    </row>
    <row r="42" spans="4:24" ht="21" customHeight="1" x14ac:dyDescent="0.3">
      <c r="D42" s="38"/>
      <c r="E42" s="34" t="s">
        <v>112</v>
      </c>
      <c r="F42" s="35"/>
      <c r="J42" s="40"/>
      <c r="K42" s="40"/>
      <c r="M42" s="88" t="s">
        <v>28</v>
      </c>
      <c r="N42" s="88"/>
      <c r="O42" s="109">
        <v>267</v>
      </c>
      <c r="P42" s="109"/>
      <c r="Q42" s="40"/>
      <c r="R42" s="40"/>
      <c r="S42" s="21"/>
      <c r="T42" s="21"/>
      <c r="U42" s="21"/>
      <c r="V42" s="21"/>
      <c r="W42" s="80"/>
      <c r="X42" s="80"/>
    </row>
    <row r="43" spans="4:24" ht="21" customHeight="1" x14ac:dyDescent="0.3">
      <c r="D43" s="39"/>
      <c r="E43" s="34" t="s">
        <v>113</v>
      </c>
      <c r="F43" s="35"/>
      <c r="J43" s="40"/>
      <c r="K43" s="40"/>
      <c r="M43" s="88" t="s">
        <v>29</v>
      </c>
      <c r="N43" s="88"/>
      <c r="O43" s="109">
        <v>104</v>
      </c>
      <c r="P43" s="109"/>
      <c r="Q43" s="40"/>
      <c r="R43" s="40"/>
      <c r="S43" s="21"/>
      <c r="T43" s="21"/>
      <c r="U43" s="21"/>
      <c r="V43" s="21"/>
      <c r="W43" s="80"/>
      <c r="X43" s="80"/>
    </row>
    <row r="44" spans="4:24" ht="21" customHeight="1" x14ac:dyDescent="0.3">
      <c r="D44" s="41"/>
      <c r="E44" s="34" t="s">
        <v>114</v>
      </c>
      <c r="F44" s="35"/>
      <c r="J44" s="40"/>
      <c r="K44" s="40"/>
      <c r="M44" s="88" t="s">
        <v>30</v>
      </c>
      <c r="N44" s="88"/>
      <c r="O44" s="109">
        <v>114</v>
      </c>
      <c r="P44" s="109"/>
      <c r="Q44" s="40"/>
      <c r="R44" s="40"/>
      <c r="S44" s="21"/>
      <c r="T44" s="21"/>
      <c r="U44" s="21"/>
      <c r="V44" s="21"/>
      <c r="W44" s="80"/>
      <c r="X44" s="80"/>
    </row>
    <row r="45" spans="4:24" ht="21" customHeight="1" thickBot="1" x14ac:dyDescent="0.35">
      <c r="J45" s="40"/>
      <c r="K45" s="40"/>
      <c r="M45" s="88" t="s">
        <v>31</v>
      </c>
      <c r="N45" s="88"/>
      <c r="O45" s="109">
        <v>79</v>
      </c>
      <c r="P45" s="109"/>
      <c r="Q45" s="40"/>
      <c r="R45" s="40"/>
      <c r="S45" s="21"/>
      <c r="T45" s="21"/>
      <c r="U45" s="21"/>
      <c r="V45" s="21"/>
      <c r="W45" s="80"/>
      <c r="X45" s="80"/>
    </row>
    <row r="46" spans="4:24" ht="21" customHeight="1" x14ac:dyDescent="0.3">
      <c r="J46" s="40"/>
      <c r="K46" s="40"/>
      <c r="M46" s="26" t="s">
        <v>5</v>
      </c>
      <c r="N46" s="27"/>
      <c r="O46" s="94">
        <f>SUM(O20:O45)</f>
        <v>5459</v>
      </c>
      <c r="P46" s="94"/>
      <c r="Q46" s="40"/>
      <c r="R46" s="40"/>
      <c r="S46" s="21"/>
      <c r="T46" s="21"/>
      <c r="U46" s="21"/>
      <c r="V46" s="21"/>
      <c r="W46" s="80"/>
      <c r="X46" s="80"/>
    </row>
    <row r="47" spans="4:24" ht="15.6" customHeight="1" x14ac:dyDescent="0.3">
      <c r="J47" s="40"/>
      <c r="K47" s="40"/>
      <c r="L47" s="40"/>
      <c r="M47" s="40"/>
      <c r="N47" s="40"/>
      <c r="O47" s="40"/>
      <c r="P47" s="40"/>
      <c r="Q47" s="40"/>
      <c r="R47" s="40"/>
      <c r="S47" s="21"/>
      <c r="T47" s="21"/>
      <c r="U47" s="21"/>
      <c r="V47" s="21"/>
      <c r="W47" s="21"/>
      <c r="X47" s="20"/>
    </row>
    <row r="48" spans="4:24" ht="28.5" customHeight="1" x14ac:dyDescent="0.3">
      <c r="P48" s="40"/>
      <c r="U48" s="21"/>
      <c r="V48" s="21"/>
      <c r="W48" s="21"/>
      <c r="X48" s="20"/>
    </row>
    <row r="49" spans="2:24" ht="28.5" customHeight="1" x14ac:dyDescent="0.3">
      <c r="B49" s="86" t="s">
        <v>96</v>
      </c>
      <c r="C49" s="86"/>
      <c r="D49" s="86"/>
      <c r="E49" s="86"/>
      <c r="F49" s="86"/>
      <c r="G49" s="28" t="s">
        <v>5</v>
      </c>
      <c r="H49" s="42" t="s">
        <v>6</v>
      </c>
      <c r="K49" s="58" t="s">
        <v>96</v>
      </c>
      <c r="L49" s="58"/>
      <c r="M49"/>
      <c r="N49"/>
      <c r="O49"/>
      <c r="P49" s="40" t="s">
        <v>5</v>
      </c>
      <c r="U49" s="21"/>
      <c r="V49" s="21"/>
      <c r="W49" s="21"/>
      <c r="X49" s="20"/>
    </row>
    <row r="50" spans="2:24" ht="21" customHeight="1" x14ac:dyDescent="0.3">
      <c r="B50" s="99" t="s">
        <v>66</v>
      </c>
      <c r="C50" s="99"/>
      <c r="D50" s="99"/>
      <c r="E50" s="99"/>
      <c r="F50" s="99"/>
      <c r="G50" s="81">
        <v>477</v>
      </c>
      <c r="H50" s="100">
        <f>G50/$G$76</f>
        <v>8.7378640776699032E-2</v>
      </c>
      <c r="K50" s="58" t="s">
        <v>71</v>
      </c>
      <c r="L50" s="58">
        <v>0</v>
      </c>
      <c r="M50"/>
      <c r="N50"/>
      <c r="O50"/>
      <c r="P50" s="61"/>
      <c r="U50" s="21"/>
      <c r="V50" s="21"/>
      <c r="W50" s="21"/>
      <c r="X50" s="20"/>
    </row>
    <row r="51" spans="2:24" ht="21" customHeight="1" x14ac:dyDescent="0.3">
      <c r="B51" s="88"/>
      <c r="C51" s="88"/>
      <c r="D51" s="88"/>
      <c r="E51" s="88"/>
      <c r="F51" s="88"/>
      <c r="G51" s="82"/>
      <c r="H51" s="101"/>
      <c r="K51" s="58" t="s">
        <v>64</v>
      </c>
      <c r="L51" s="58">
        <v>0</v>
      </c>
      <c r="M51"/>
      <c r="N51"/>
      <c r="O51"/>
      <c r="P51" s="61"/>
      <c r="U51" s="21"/>
      <c r="V51" s="21"/>
      <c r="W51" s="21"/>
      <c r="X51" s="20"/>
    </row>
    <row r="52" spans="2:24" ht="21" customHeight="1" x14ac:dyDescent="0.3">
      <c r="B52" s="99" t="s">
        <v>67</v>
      </c>
      <c r="C52" s="99"/>
      <c r="D52" s="99"/>
      <c r="E52" s="99"/>
      <c r="F52" s="99"/>
      <c r="G52" s="81">
        <v>574</v>
      </c>
      <c r="H52" s="100">
        <f>G52/$G$76</f>
        <v>0.105147462905294</v>
      </c>
      <c r="J52" s="40"/>
      <c r="K52" s="58" t="s">
        <v>72</v>
      </c>
      <c r="L52" s="58">
        <v>9</v>
      </c>
      <c r="M52"/>
      <c r="N52"/>
      <c r="O52"/>
      <c r="P52" s="61"/>
      <c r="Q52" s="40"/>
      <c r="R52" s="40"/>
      <c r="S52" s="21"/>
      <c r="T52" s="21"/>
      <c r="U52" s="21"/>
      <c r="V52" s="21"/>
      <c r="W52" s="21"/>
      <c r="X52" s="20"/>
    </row>
    <row r="53" spans="2:24" ht="21" customHeight="1" x14ac:dyDescent="0.3">
      <c r="B53" s="88"/>
      <c r="C53" s="88"/>
      <c r="D53" s="88"/>
      <c r="E53" s="88"/>
      <c r="F53" s="88"/>
      <c r="G53" s="82"/>
      <c r="H53" s="101"/>
      <c r="K53" s="58" t="s">
        <v>77</v>
      </c>
      <c r="L53" s="58">
        <v>18</v>
      </c>
      <c r="M53"/>
      <c r="N53"/>
      <c r="O53"/>
      <c r="P53" s="5"/>
      <c r="S53" s="21"/>
      <c r="T53" s="21"/>
      <c r="U53" s="21"/>
      <c r="V53" s="21"/>
      <c r="W53" s="21"/>
      <c r="X53" s="20"/>
    </row>
    <row r="54" spans="2:24" ht="21" customHeight="1" x14ac:dyDescent="0.3">
      <c r="B54" s="99" t="s">
        <v>68</v>
      </c>
      <c r="C54" s="99"/>
      <c r="D54" s="99"/>
      <c r="E54" s="99"/>
      <c r="F54" s="99"/>
      <c r="G54" s="81">
        <v>918</v>
      </c>
      <c r="H54" s="100">
        <f>G54/$G$76</f>
        <v>0.16816266715515663</v>
      </c>
      <c r="K54" s="58" t="s">
        <v>74</v>
      </c>
      <c r="L54" s="58">
        <v>20</v>
      </c>
      <c r="P54" s="5"/>
      <c r="S54" s="21"/>
      <c r="T54" s="21"/>
      <c r="U54" s="21"/>
      <c r="V54" s="21"/>
      <c r="W54" s="21"/>
      <c r="X54" s="20"/>
    </row>
    <row r="55" spans="2:24" ht="21" customHeight="1" x14ac:dyDescent="0.3">
      <c r="B55" s="88"/>
      <c r="C55" s="88"/>
      <c r="D55" s="88"/>
      <c r="E55" s="88"/>
      <c r="F55" s="88"/>
      <c r="G55" s="82"/>
      <c r="H55" s="101"/>
      <c r="J55"/>
      <c r="K55" s="58" t="s">
        <v>70</v>
      </c>
      <c r="L55" s="58">
        <v>31</v>
      </c>
      <c r="M55"/>
      <c r="N55"/>
      <c r="O55"/>
      <c r="P55" s="57"/>
      <c r="Q55"/>
      <c r="R55"/>
      <c r="S55" s="21"/>
      <c r="T55" s="21"/>
      <c r="U55" s="21"/>
      <c r="V55" s="21"/>
      <c r="W55" s="21"/>
      <c r="X55" s="20"/>
    </row>
    <row r="56" spans="2:24" ht="21" customHeight="1" x14ac:dyDescent="0.3">
      <c r="B56" s="99" t="s">
        <v>69</v>
      </c>
      <c r="C56" s="99"/>
      <c r="D56" s="99"/>
      <c r="E56" s="99"/>
      <c r="F56" s="99"/>
      <c r="G56" s="81">
        <v>2743</v>
      </c>
      <c r="H56" s="100">
        <f>G56/$G$76</f>
        <v>0.50247298039934052</v>
      </c>
      <c r="J56"/>
      <c r="K56" s="58" t="s">
        <v>75</v>
      </c>
      <c r="L56" s="58">
        <v>31</v>
      </c>
      <c r="M56"/>
      <c r="N56"/>
      <c r="O56"/>
      <c r="P56" s="57"/>
      <c r="Q56"/>
      <c r="R56"/>
      <c r="S56" s="21"/>
      <c r="T56" s="21"/>
      <c r="U56" s="21"/>
      <c r="V56" s="21"/>
      <c r="W56" s="21"/>
      <c r="X56" s="20"/>
    </row>
    <row r="57" spans="2:24" ht="21" customHeight="1" x14ac:dyDescent="0.3">
      <c r="B57" s="88"/>
      <c r="C57" s="88"/>
      <c r="D57" s="88"/>
      <c r="E57" s="88"/>
      <c r="F57" s="88"/>
      <c r="G57" s="82"/>
      <c r="H57" s="101"/>
      <c r="J57"/>
      <c r="K57" s="58" t="s">
        <v>73</v>
      </c>
      <c r="L57" s="58">
        <v>77</v>
      </c>
      <c r="M57"/>
      <c r="N57"/>
      <c r="O57"/>
      <c r="P57" s="57"/>
      <c r="Q57"/>
      <c r="R57"/>
      <c r="U57" s="21"/>
      <c r="V57" s="21"/>
      <c r="W57" s="21"/>
      <c r="X57" s="20"/>
    </row>
    <row r="58" spans="2:24" ht="21" customHeight="1" x14ac:dyDescent="0.3">
      <c r="B58" s="99" t="s">
        <v>70</v>
      </c>
      <c r="C58" s="99"/>
      <c r="D58" s="99"/>
      <c r="E58" s="99"/>
      <c r="F58" s="99"/>
      <c r="G58" s="81">
        <v>31</v>
      </c>
      <c r="H58" s="100">
        <f>G58/$G$76</f>
        <v>5.6786957318190143E-3</v>
      </c>
      <c r="J58"/>
      <c r="K58" s="58" t="s">
        <v>66</v>
      </c>
      <c r="L58" s="58">
        <v>477</v>
      </c>
      <c r="M58"/>
      <c r="N58"/>
      <c r="O58"/>
      <c r="P58" s="57"/>
      <c r="Q58"/>
      <c r="R58"/>
      <c r="U58" s="21"/>
      <c r="V58" s="21"/>
      <c r="W58" s="21"/>
      <c r="X58" s="20"/>
    </row>
    <row r="59" spans="2:24" ht="21" customHeight="1" x14ac:dyDescent="0.3">
      <c r="B59" s="88"/>
      <c r="C59" s="88"/>
      <c r="D59" s="88"/>
      <c r="E59" s="88"/>
      <c r="F59" s="88"/>
      <c r="G59" s="82"/>
      <c r="H59" s="101"/>
      <c r="J59"/>
      <c r="K59" s="58" t="s">
        <v>76</v>
      </c>
      <c r="L59" s="58">
        <v>561</v>
      </c>
      <c r="M59"/>
      <c r="N59"/>
      <c r="O59"/>
      <c r="P59" s="57"/>
      <c r="Q59"/>
      <c r="R59"/>
      <c r="U59" s="21"/>
      <c r="V59" s="21"/>
      <c r="W59" s="21"/>
      <c r="X59" s="20"/>
    </row>
    <row r="60" spans="2:24" ht="21" customHeight="1" x14ac:dyDescent="0.3">
      <c r="B60" s="99" t="s">
        <v>71</v>
      </c>
      <c r="C60" s="99"/>
      <c r="D60" s="99"/>
      <c r="E60" s="99"/>
      <c r="F60" s="99"/>
      <c r="G60" s="81">
        <v>0</v>
      </c>
      <c r="H60" s="100">
        <f>G60/$G$76</f>
        <v>0</v>
      </c>
      <c r="J60"/>
      <c r="K60" s="58" t="s">
        <v>67</v>
      </c>
      <c r="L60" s="58">
        <v>574</v>
      </c>
      <c r="M60"/>
      <c r="N60"/>
      <c r="O60"/>
      <c r="P60" s="57"/>
      <c r="Q60"/>
      <c r="R60"/>
      <c r="U60" s="21"/>
      <c r="V60" s="21"/>
      <c r="W60" s="21"/>
      <c r="X60" s="20"/>
    </row>
    <row r="61" spans="2:24" ht="21" customHeight="1" x14ac:dyDescent="0.3">
      <c r="B61" s="88"/>
      <c r="C61" s="88"/>
      <c r="D61" s="88"/>
      <c r="E61" s="88"/>
      <c r="F61" s="88"/>
      <c r="G61" s="82"/>
      <c r="H61" s="101"/>
      <c r="J61"/>
      <c r="K61" s="66" t="s">
        <v>68</v>
      </c>
      <c r="L61" s="66">
        <v>918</v>
      </c>
      <c r="M61"/>
      <c r="N61"/>
      <c r="O61"/>
      <c r="P61" s="57"/>
      <c r="Q61"/>
      <c r="R61"/>
      <c r="U61" s="21"/>
      <c r="V61" s="21"/>
      <c r="W61" s="21"/>
      <c r="X61" s="20"/>
    </row>
    <row r="62" spans="2:24" ht="21" customHeight="1" x14ac:dyDescent="0.3">
      <c r="B62" s="99" t="s">
        <v>72</v>
      </c>
      <c r="C62" s="99"/>
      <c r="D62" s="99"/>
      <c r="E62" s="99"/>
      <c r="F62" s="99"/>
      <c r="G62" s="81">
        <v>9</v>
      </c>
      <c r="H62" s="100">
        <f>G62/$G$76</f>
        <v>1.648653599560359E-3</v>
      </c>
      <c r="I62" s="40"/>
      <c r="J62"/>
      <c r="K62" s="58" t="s">
        <v>69</v>
      </c>
      <c r="L62" s="58">
        <v>2743</v>
      </c>
      <c r="M62"/>
      <c r="N62"/>
      <c r="O62"/>
      <c r="P62" s="57"/>
      <c r="Q62"/>
      <c r="R62"/>
      <c r="U62" s="21"/>
      <c r="V62" s="21"/>
      <c r="W62" s="21"/>
      <c r="X62" s="20"/>
    </row>
    <row r="63" spans="2:24" ht="21" customHeight="1" x14ac:dyDescent="0.3">
      <c r="B63" s="88"/>
      <c r="C63" s="88"/>
      <c r="D63" s="88"/>
      <c r="E63" s="88"/>
      <c r="F63" s="88"/>
      <c r="G63" s="82"/>
      <c r="H63" s="101"/>
      <c r="I63" s="40"/>
      <c r="J63"/>
      <c r="K63"/>
      <c r="L63"/>
      <c r="M63"/>
      <c r="N63"/>
      <c r="O63"/>
      <c r="P63" s="57"/>
      <c r="Q63"/>
      <c r="R63"/>
      <c r="U63" s="21"/>
      <c r="V63" s="21"/>
      <c r="W63" s="21"/>
      <c r="X63" s="20"/>
    </row>
    <row r="64" spans="2:24" ht="21" customHeight="1" x14ac:dyDescent="0.3">
      <c r="B64" s="99" t="s">
        <v>73</v>
      </c>
      <c r="C64" s="99"/>
      <c r="D64" s="99"/>
      <c r="E64" s="99"/>
      <c r="F64" s="99"/>
      <c r="G64" s="81">
        <v>77</v>
      </c>
      <c r="H64" s="100">
        <f>G64/$G$76</f>
        <v>1.4105147462905294E-2</v>
      </c>
      <c r="I64" s="40"/>
      <c r="J64"/>
      <c r="K64"/>
      <c r="L64"/>
      <c r="M64"/>
      <c r="N64"/>
      <c r="O64"/>
      <c r="P64" s="57"/>
      <c r="Q64"/>
      <c r="R64"/>
      <c r="U64" s="21"/>
      <c r="V64" s="21"/>
      <c r="W64" s="21"/>
      <c r="X64" s="20"/>
    </row>
    <row r="65" spans="2:24" ht="21" customHeight="1" x14ac:dyDescent="0.3">
      <c r="B65" s="88"/>
      <c r="C65" s="88"/>
      <c r="D65" s="88"/>
      <c r="E65" s="88"/>
      <c r="F65" s="88"/>
      <c r="G65" s="82"/>
      <c r="H65" s="101"/>
      <c r="I65" s="40"/>
      <c r="J65"/>
      <c r="K65"/>
      <c r="L65"/>
      <c r="M65"/>
      <c r="N65"/>
      <c r="O65"/>
      <c r="P65" s="57"/>
      <c r="Q65"/>
      <c r="R65"/>
      <c r="U65" s="21"/>
      <c r="V65" s="21"/>
      <c r="W65" s="21"/>
      <c r="X65" s="20"/>
    </row>
    <row r="66" spans="2:24" ht="21" customHeight="1" x14ac:dyDescent="0.3">
      <c r="B66" s="99" t="s">
        <v>74</v>
      </c>
      <c r="C66" s="99"/>
      <c r="D66" s="99"/>
      <c r="E66" s="99"/>
      <c r="F66" s="99"/>
      <c r="G66" s="81">
        <v>20</v>
      </c>
      <c r="H66" s="100">
        <f>G66/$G$76</f>
        <v>3.6636746656896865E-3</v>
      </c>
      <c r="I66" s="40"/>
      <c r="J66"/>
      <c r="K66"/>
      <c r="L66"/>
      <c r="M66"/>
      <c r="N66"/>
      <c r="O66"/>
      <c r="P66" s="57"/>
      <c r="Q66"/>
      <c r="R66"/>
      <c r="U66" s="21"/>
      <c r="V66" s="21"/>
      <c r="W66" s="21"/>
      <c r="X66" s="20"/>
    </row>
    <row r="67" spans="2:24" ht="21" customHeight="1" x14ac:dyDescent="0.3">
      <c r="B67" s="88"/>
      <c r="C67" s="88"/>
      <c r="D67" s="88"/>
      <c r="E67" s="88"/>
      <c r="F67" s="88"/>
      <c r="G67" s="82"/>
      <c r="H67" s="101"/>
      <c r="I67" s="40"/>
      <c r="J67"/>
      <c r="K67"/>
      <c r="L67"/>
      <c r="M67"/>
      <c r="N67"/>
      <c r="O67"/>
      <c r="P67" s="57"/>
      <c r="Q67"/>
      <c r="R67"/>
      <c r="U67" s="21"/>
      <c r="V67" s="21"/>
      <c r="W67" s="21"/>
      <c r="X67" s="20"/>
    </row>
    <row r="68" spans="2:24" ht="21" customHeight="1" x14ac:dyDescent="0.3">
      <c r="B68" s="99" t="s">
        <v>75</v>
      </c>
      <c r="C68" s="99"/>
      <c r="D68" s="99"/>
      <c r="E68" s="99"/>
      <c r="F68" s="99"/>
      <c r="G68" s="81">
        <v>31</v>
      </c>
      <c r="H68" s="100">
        <f>G68/$G$76</f>
        <v>5.6786957318190143E-3</v>
      </c>
      <c r="I68" s="40"/>
      <c r="J68"/>
      <c r="K68"/>
      <c r="L68"/>
      <c r="M68"/>
      <c r="N68"/>
      <c r="O68"/>
      <c r="P68" s="57"/>
      <c r="Q68"/>
      <c r="R68"/>
      <c r="U68" s="21"/>
      <c r="V68" s="21"/>
      <c r="W68" s="21"/>
      <c r="X68" s="20"/>
    </row>
    <row r="69" spans="2:24" ht="21" customHeight="1" x14ac:dyDescent="0.3">
      <c r="B69" s="88"/>
      <c r="C69" s="88"/>
      <c r="D69" s="88"/>
      <c r="E69" s="88"/>
      <c r="F69" s="88"/>
      <c r="G69" s="82"/>
      <c r="H69" s="101"/>
      <c r="I69" s="40"/>
      <c r="J69"/>
      <c r="K69"/>
      <c r="L69"/>
      <c r="M69"/>
      <c r="N69"/>
      <c r="O69"/>
      <c r="P69" s="57"/>
      <c r="Q69"/>
      <c r="R69"/>
      <c r="U69" s="21"/>
      <c r="V69" s="21"/>
      <c r="W69" s="21"/>
      <c r="X69" s="20"/>
    </row>
    <row r="70" spans="2:24" ht="21" customHeight="1" x14ac:dyDescent="0.3">
      <c r="B70" s="99" t="s">
        <v>76</v>
      </c>
      <c r="C70" s="99"/>
      <c r="D70" s="99"/>
      <c r="E70" s="99"/>
      <c r="F70" s="99"/>
      <c r="G70" s="81">
        <v>561</v>
      </c>
      <c r="H70" s="100">
        <f>G70/$G$76</f>
        <v>0.10276607437259572</v>
      </c>
      <c r="I70" s="40"/>
      <c r="J70"/>
      <c r="K70"/>
      <c r="L70"/>
      <c r="M70"/>
      <c r="N70"/>
      <c r="O70"/>
      <c r="P70" s="57"/>
      <c r="Q70"/>
      <c r="R70"/>
      <c r="U70" s="21"/>
      <c r="V70" s="21"/>
      <c r="W70" s="21"/>
      <c r="X70" s="20"/>
    </row>
    <row r="71" spans="2:24" ht="21" customHeight="1" x14ac:dyDescent="0.3">
      <c r="B71" s="88"/>
      <c r="C71" s="88"/>
      <c r="D71" s="88"/>
      <c r="E71" s="88"/>
      <c r="F71" s="88"/>
      <c r="G71" s="82"/>
      <c r="H71" s="101"/>
      <c r="I71" s="40"/>
      <c r="J71"/>
      <c r="K71"/>
      <c r="L71"/>
      <c r="M71"/>
      <c r="N71"/>
      <c r="O71"/>
      <c r="P71" s="57"/>
      <c r="Q71"/>
      <c r="R71"/>
      <c r="U71" s="21"/>
      <c r="V71" s="21"/>
      <c r="W71" s="21"/>
      <c r="X71" s="20"/>
    </row>
    <row r="72" spans="2:24" ht="21" customHeight="1" x14ac:dyDescent="0.3">
      <c r="B72" s="99" t="s">
        <v>77</v>
      </c>
      <c r="C72" s="99"/>
      <c r="D72" s="99"/>
      <c r="E72" s="99"/>
      <c r="F72" s="99"/>
      <c r="G72" s="81">
        <v>18</v>
      </c>
      <c r="H72" s="100">
        <f>G72/$G$76</f>
        <v>3.2973071991207179E-3</v>
      </c>
      <c r="I72" s="40"/>
      <c r="J72"/>
      <c r="K72"/>
      <c r="L72"/>
      <c r="M72"/>
      <c r="N72"/>
      <c r="O72"/>
      <c r="P72" s="57"/>
      <c r="Q72"/>
      <c r="R72"/>
      <c r="S72" s="21"/>
      <c r="U72" s="21"/>
      <c r="V72" s="21"/>
      <c r="W72" s="21"/>
      <c r="X72" s="20"/>
    </row>
    <row r="73" spans="2:24" ht="21" customHeight="1" x14ac:dyDescent="0.3">
      <c r="B73" s="88"/>
      <c r="C73" s="88"/>
      <c r="D73" s="88"/>
      <c r="E73" s="88"/>
      <c r="F73" s="88"/>
      <c r="G73" s="82"/>
      <c r="H73" s="101"/>
      <c r="I73" s="40"/>
      <c r="J73"/>
      <c r="K73"/>
      <c r="L73"/>
      <c r="M73"/>
      <c r="N73"/>
      <c r="O73"/>
      <c r="P73" s="57"/>
      <c r="Q73"/>
      <c r="R73"/>
      <c r="S73" s="21"/>
      <c r="X73" s="20"/>
    </row>
    <row r="74" spans="2:24" ht="21" customHeight="1" x14ac:dyDescent="0.3">
      <c r="B74" s="99" t="s">
        <v>64</v>
      </c>
      <c r="C74" s="99"/>
      <c r="D74" s="99"/>
      <c r="E74" s="99"/>
      <c r="F74" s="99"/>
      <c r="G74" s="81">
        <v>0</v>
      </c>
      <c r="H74" s="100">
        <f>G74/$G$76</f>
        <v>0</v>
      </c>
      <c r="I74" s="40"/>
      <c r="J74"/>
      <c r="K74"/>
      <c r="L74"/>
      <c r="M74"/>
      <c r="N74"/>
      <c r="O74"/>
      <c r="P74" s="57"/>
      <c r="Q74"/>
      <c r="R74"/>
      <c r="S74" s="21"/>
      <c r="X74" s="20"/>
    </row>
    <row r="75" spans="2:24" ht="21" customHeight="1" thickBot="1" x14ac:dyDescent="0.35">
      <c r="B75" s="88"/>
      <c r="C75" s="88"/>
      <c r="D75" s="88"/>
      <c r="E75" s="88"/>
      <c r="F75" s="88"/>
      <c r="G75" s="82"/>
      <c r="H75" s="101"/>
      <c r="I75" s="40"/>
      <c r="J75" s="40"/>
      <c r="K75" s="40"/>
      <c r="L75" s="40"/>
      <c r="M75" s="40"/>
      <c r="N75" s="40"/>
      <c r="O75" s="40"/>
      <c r="P75" s="61"/>
      <c r="Q75" s="40"/>
      <c r="R75" s="40"/>
      <c r="S75" s="21"/>
      <c r="X75" s="20"/>
    </row>
    <row r="76" spans="2:24" ht="21" customHeight="1" x14ac:dyDescent="0.3">
      <c r="B76" s="26" t="s">
        <v>5</v>
      </c>
      <c r="C76" s="43"/>
      <c r="D76" s="43"/>
      <c r="E76" s="43"/>
      <c r="F76" s="43"/>
      <c r="G76" s="27">
        <f>SUM(G50:G75)</f>
        <v>5459</v>
      </c>
      <c r="H76" s="44">
        <f>SUM(H66:H74)</f>
        <v>0.11540575196922513</v>
      </c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21"/>
      <c r="X76" s="20"/>
    </row>
    <row r="77" spans="2:24" ht="12.6" customHeight="1" x14ac:dyDescent="0.3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21"/>
      <c r="X77" s="20"/>
    </row>
    <row r="78" spans="2:24" ht="12.6" customHeight="1" x14ac:dyDescent="0.3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21"/>
      <c r="X78" s="20"/>
    </row>
    <row r="79" spans="2:24" s="7" customFormat="1" ht="9" customHeight="1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2:24" s="7" customFormat="1" ht="9" customHeight="1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2:24" s="7" customFormat="1" ht="12.6" customHeight="1" x14ac:dyDescent="0.3">
      <c r="B81" s="19" t="s">
        <v>47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20"/>
    </row>
    <row r="82" spans="2:24" s="7" customFormat="1" ht="27.75" customHeight="1" x14ac:dyDescent="0.3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0"/>
    </row>
    <row r="83" spans="2:24" s="7" customFormat="1" ht="27.75" customHeight="1" x14ac:dyDescent="0.3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0"/>
    </row>
    <row r="84" spans="2:24" s="7" customFormat="1" ht="20.25" customHeight="1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2:24" s="7" customFormat="1" ht="20.25" customHeight="1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2:24" s="7" customFormat="1" ht="20.25" customHeight="1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R86" s="4"/>
      <c r="S86" s="4"/>
      <c r="T86" s="4"/>
      <c r="U86" s="4"/>
      <c r="V86" s="4"/>
      <c r="W86" s="4"/>
    </row>
    <row r="87" spans="2:24" s="7" customFormat="1" ht="32.25" customHeight="1" x14ac:dyDescent="0.3">
      <c r="B87" s="22" t="s">
        <v>0</v>
      </c>
      <c r="C87" s="22" t="s">
        <v>5</v>
      </c>
      <c r="D87" s="28" t="s">
        <v>95</v>
      </c>
      <c r="E87" s="28" t="s">
        <v>78</v>
      </c>
      <c r="F87" s="28" t="s">
        <v>79</v>
      </c>
      <c r="G87" s="4"/>
      <c r="H87" s="4"/>
      <c r="I87" s="4"/>
      <c r="J87" s="4"/>
      <c r="K87" s="4"/>
      <c r="L87" s="4"/>
      <c r="M87" s="86" t="s">
        <v>80</v>
      </c>
      <c r="N87" s="102"/>
      <c r="O87" s="22" t="s">
        <v>5</v>
      </c>
      <c r="P87" s="28" t="s">
        <v>95</v>
      </c>
      <c r="Q87" s="28" t="s">
        <v>78</v>
      </c>
      <c r="R87" s="28" t="s">
        <v>79</v>
      </c>
      <c r="T87" s="4"/>
      <c r="U87" s="4"/>
      <c r="V87" s="4"/>
      <c r="W87" s="4"/>
    </row>
    <row r="88" spans="2:24" s="7" customFormat="1" ht="21" customHeight="1" x14ac:dyDescent="0.3">
      <c r="B88" s="25" t="s">
        <v>1</v>
      </c>
      <c r="C88" s="24">
        <f>SUM(D88:F88)</f>
        <v>20256</v>
      </c>
      <c r="D88" s="29">
        <v>0</v>
      </c>
      <c r="E88" s="29">
        <v>8333</v>
      </c>
      <c r="F88" s="29">
        <v>11923</v>
      </c>
      <c r="G88" s="4"/>
      <c r="H88" s="4"/>
      <c r="I88" s="4"/>
      <c r="J88" s="4"/>
      <c r="K88" s="4"/>
      <c r="L88" s="4"/>
      <c r="M88" s="88" t="s">
        <v>81</v>
      </c>
      <c r="N88" s="88"/>
      <c r="O88" s="24">
        <f>SUM(P88:R88)</f>
        <v>21</v>
      </c>
      <c r="P88" s="29">
        <v>0</v>
      </c>
      <c r="Q88" s="29">
        <v>4</v>
      </c>
      <c r="R88" s="29">
        <v>17</v>
      </c>
      <c r="T88" s="4"/>
      <c r="U88" s="4"/>
      <c r="V88" s="4"/>
      <c r="W88" s="4"/>
    </row>
    <row r="89" spans="2:24" s="7" customFormat="1" ht="21" customHeight="1" x14ac:dyDescent="0.3">
      <c r="B89" s="25" t="s">
        <v>2</v>
      </c>
      <c r="C89" s="24">
        <f t="shared" ref="C89:C91" si="0">SUM(D89:F89)</f>
        <v>20226</v>
      </c>
      <c r="D89" s="29">
        <v>0</v>
      </c>
      <c r="E89" s="29">
        <v>7818</v>
      </c>
      <c r="F89" s="29">
        <v>12408</v>
      </c>
      <c r="G89" s="4"/>
      <c r="H89" s="4"/>
      <c r="I89" s="4"/>
      <c r="J89" s="4"/>
      <c r="K89" s="4"/>
      <c r="L89" s="4"/>
      <c r="M89" s="88" t="s">
        <v>82</v>
      </c>
      <c r="N89" s="88"/>
      <c r="O89" s="24">
        <f t="shared" ref="O89:O116" si="1">SUM(P89:R89)</f>
        <v>1124</v>
      </c>
      <c r="P89" s="29">
        <v>0</v>
      </c>
      <c r="Q89" s="29">
        <v>520</v>
      </c>
      <c r="R89" s="29">
        <v>604</v>
      </c>
      <c r="T89" s="4"/>
      <c r="U89" s="4"/>
      <c r="V89" s="4"/>
      <c r="W89" s="4"/>
    </row>
    <row r="90" spans="2:24" s="7" customFormat="1" ht="21" customHeight="1" x14ac:dyDescent="0.3">
      <c r="B90" s="25" t="s">
        <v>3</v>
      </c>
      <c r="C90" s="24">
        <f t="shared" si="0"/>
        <v>14771</v>
      </c>
      <c r="D90" s="29">
        <v>0</v>
      </c>
      <c r="E90" s="29">
        <v>6370</v>
      </c>
      <c r="F90" s="29">
        <v>8401</v>
      </c>
      <c r="G90" s="4"/>
      <c r="H90" s="4"/>
      <c r="I90" s="4"/>
      <c r="J90" s="4"/>
      <c r="K90" s="4"/>
      <c r="L90" s="4"/>
      <c r="M90" s="88" t="s">
        <v>83</v>
      </c>
      <c r="N90" s="88"/>
      <c r="O90" s="24">
        <f t="shared" si="1"/>
        <v>94</v>
      </c>
      <c r="P90" s="29">
        <v>0</v>
      </c>
      <c r="Q90" s="29">
        <v>29</v>
      </c>
      <c r="R90" s="29">
        <v>65</v>
      </c>
      <c r="T90" s="4"/>
      <c r="U90" s="4"/>
      <c r="V90" s="4"/>
      <c r="W90" s="4"/>
    </row>
    <row r="91" spans="2:24" s="7" customFormat="1" ht="21" customHeight="1" thickBot="1" x14ac:dyDescent="0.35">
      <c r="B91" s="25" t="s">
        <v>4</v>
      </c>
      <c r="C91" s="24">
        <f t="shared" si="0"/>
        <v>16412</v>
      </c>
      <c r="D91" s="29">
        <v>0</v>
      </c>
      <c r="E91" s="29">
        <v>6886</v>
      </c>
      <c r="F91" s="29">
        <v>9526</v>
      </c>
      <c r="G91" s="4"/>
      <c r="H91" s="4"/>
      <c r="I91" s="4"/>
      <c r="J91" s="4"/>
      <c r="K91" s="4"/>
      <c r="L91" s="4"/>
      <c r="M91" s="88" t="s">
        <v>48</v>
      </c>
      <c r="N91" s="88"/>
      <c r="O91" s="24">
        <f t="shared" si="1"/>
        <v>7</v>
      </c>
      <c r="P91" s="29">
        <v>0</v>
      </c>
      <c r="Q91" s="29">
        <v>2</v>
      </c>
      <c r="R91" s="29">
        <v>5</v>
      </c>
      <c r="T91" s="4"/>
      <c r="U91" s="4"/>
      <c r="V91" s="4"/>
      <c r="W91" s="4"/>
    </row>
    <row r="92" spans="2:24" s="7" customFormat="1" ht="21" customHeight="1" x14ac:dyDescent="0.3">
      <c r="B92" s="26" t="s">
        <v>5</v>
      </c>
      <c r="C92" s="27">
        <f>SUM(C88:C91)</f>
        <v>71665</v>
      </c>
      <c r="D92" s="27">
        <f>SUM(D88:D91)</f>
        <v>0</v>
      </c>
      <c r="E92" s="27">
        <f>SUM(E88:E91)</f>
        <v>29407</v>
      </c>
      <c r="F92" s="27">
        <f>SUM(F88:F91)</f>
        <v>42258</v>
      </c>
      <c r="G92" s="4"/>
      <c r="H92" s="4"/>
      <c r="I92" s="4"/>
      <c r="J92" s="4"/>
      <c r="K92" s="4"/>
      <c r="L92" s="4"/>
      <c r="M92" s="88" t="s">
        <v>49</v>
      </c>
      <c r="N92" s="88"/>
      <c r="O92" s="24">
        <f t="shared" si="1"/>
        <v>298</v>
      </c>
      <c r="P92" s="29">
        <v>0</v>
      </c>
      <c r="Q92" s="29">
        <v>91</v>
      </c>
      <c r="R92" s="29">
        <v>207</v>
      </c>
      <c r="T92" s="4"/>
      <c r="U92" s="4"/>
      <c r="V92" s="4"/>
      <c r="W92" s="4"/>
    </row>
    <row r="93" spans="2:24" s="7" customFormat="1" ht="21" customHeight="1" thickBot="1" x14ac:dyDescent="0.35">
      <c r="B93" s="48" t="s">
        <v>6</v>
      </c>
      <c r="C93" s="50">
        <f>C92/$C92</f>
        <v>1</v>
      </c>
      <c r="D93" s="50">
        <f>D92/$C92</f>
        <v>0</v>
      </c>
      <c r="E93" s="50">
        <f>E92/$C92</f>
        <v>0.41033977534361266</v>
      </c>
      <c r="F93" s="50">
        <f>F92/$C92</f>
        <v>0.58966022465638734</v>
      </c>
      <c r="G93" s="4"/>
      <c r="H93" s="4"/>
      <c r="I93" s="4"/>
      <c r="J93" s="4"/>
      <c r="K93" s="4"/>
      <c r="L93" s="4"/>
      <c r="M93" s="88" t="s">
        <v>50</v>
      </c>
      <c r="N93" s="88"/>
      <c r="O93" s="24">
        <f t="shared" si="1"/>
        <v>94</v>
      </c>
      <c r="P93" s="29">
        <v>0</v>
      </c>
      <c r="Q93" s="29">
        <v>10</v>
      </c>
      <c r="R93" s="29">
        <v>84</v>
      </c>
      <c r="T93" s="4"/>
      <c r="U93" s="4"/>
      <c r="V93" s="4"/>
      <c r="W93" s="4"/>
    </row>
    <row r="94" spans="2:24" s="7" customFormat="1" ht="21" customHeight="1" x14ac:dyDescent="0.3">
      <c r="G94" s="4"/>
      <c r="H94" s="4"/>
      <c r="I94" s="4"/>
      <c r="J94" s="4"/>
      <c r="K94" s="4"/>
      <c r="L94" s="4"/>
      <c r="M94" s="88" t="s">
        <v>51</v>
      </c>
      <c r="N94" s="88"/>
      <c r="O94" s="24">
        <f t="shared" si="1"/>
        <v>813</v>
      </c>
      <c r="P94" s="29">
        <v>0</v>
      </c>
      <c r="Q94" s="29">
        <v>99</v>
      </c>
      <c r="R94" s="29">
        <v>714</v>
      </c>
      <c r="T94" s="4"/>
      <c r="U94" s="4"/>
      <c r="V94" s="4"/>
      <c r="W94" s="4"/>
    </row>
    <row r="95" spans="2:24" s="7" customFormat="1" ht="21" customHeight="1" x14ac:dyDescent="0.3">
      <c r="B95"/>
      <c r="C95"/>
      <c r="D95"/>
      <c r="E95"/>
      <c r="F95" s="4"/>
      <c r="G95" s="4"/>
      <c r="H95" s="4"/>
      <c r="I95" s="4"/>
      <c r="J95" s="4"/>
      <c r="K95" s="4"/>
      <c r="L95" s="4"/>
      <c r="M95" s="88" t="s">
        <v>52</v>
      </c>
      <c r="N95" s="88"/>
      <c r="O95" s="24">
        <f t="shared" si="1"/>
        <v>3042</v>
      </c>
      <c r="P95" s="29">
        <v>0</v>
      </c>
      <c r="Q95" s="29">
        <v>2797</v>
      </c>
      <c r="R95" s="29">
        <v>245</v>
      </c>
      <c r="T95" s="4"/>
      <c r="U95" s="4"/>
      <c r="V95" s="4"/>
      <c r="W95" s="4"/>
    </row>
    <row r="96" spans="2:24" s="7" customFormat="1" ht="21" customHeight="1" x14ac:dyDescent="0.3">
      <c r="B96"/>
      <c r="C96"/>
      <c r="D96"/>
      <c r="E96"/>
      <c r="F96" s="4"/>
      <c r="G96" s="4"/>
      <c r="H96" s="4"/>
      <c r="I96" s="4"/>
      <c r="J96" s="4"/>
      <c r="K96" s="4"/>
      <c r="L96" s="4"/>
      <c r="M96" s="88" t="s">
        <v>84</v>
      </c>
      <c r="N96" s="88"/>
      <c r="O96" s="24">
        <f t="shared" si="1"/>
        <v>1907</v>
      </c>
      <c r="P96" s="29">
        <v>0</v>
      </c>
      <c r="Q96" s="29">
        <v>305</v>
      </c>
      <c r="R96" s="29">
        <v>1602</v>
      </c>
      <c r="S96" s="4"/>
      <c r="T96" s="4"/>
      <c r="U96" s="4"/>
      <c r="V96" s="4"/>
      <c r="W96" s="4"/>
    </row>
    <row r="97" spans="2:23" s="7" customFormat="1" ht="21" customHeight="1" x14ac:dyDescent="0.3">
      <c r="B97"/>
      <c r="C97"/>
      <c r="D97"/>
      <c r="E97"/>
      <c r="F97" s="4"/>
      <c r="G97" s="4"/>
      <c r="H97" s="4"/>
      <c r="I97" s="4"/>
      <c r="J97" s="4"/>
      <c r="K97" s="4"/>
      <c r="L97" s="4"/>
      <c r="M97" s="88" t="s">
        <v>85</v>
      </c>
      <c r="N97" s="88"/>
      <c r="O97" s="24">
        <f t="shared" si="1"/>
        <v>248</v>
      </c>
      <c r="P97" s="29">
        <v>0</v>
      </c>
      <c r="Q97" s="29">
        <v>81</v>
      </c>
      <c r="R97" s="29">
        <v>167</v>
      </c>
      <c r="S97" s="4"/>
      <c r="T97" s="4"/>
      <c r="U97" s="4"/>
      <c r="V97" s="4"/>
      <c r="W97" s="4"/>
    </row>
    <row r="98" spans="2:23" s="7" customFormat="1" ht="21" customHeight="1" x14ac:dyDescent="0.3">
      <c r="M98" s="88" t="s">
        <v>86</v>
      </c>
      <c r="N98" s="88"/>
      <c r="O98" s="24">
        <f t="shared" si="1"/>
        <v>10</v>
      </c>
      <c r="P98" s="29">
        <v>0</v>
      </c>
      <c r="Q98" s="29">
        <v>0</v>
      </c>
      <c r="R98" s="29">
        <v>10</v>
      </c>
      <c r="S98" s="4"/>
      <c r="V98" s="4"/>
      <c r="W98" s="4"/>
    </row>
    <row r="99" spans="2:23" s="7" customFormat="1" ht="21" customHeight="1" x14ac:dyDescent="0.3">
      <c r="M99" s="88" t="s">
        <v>53</v>
      </c>
      <c r="N99" s="88"/>
      <c r="O99" s="24">
        <f t="shared" si="1"/>
        <v>1056</v>
      </c>
      <c r="P99" s="29">
        <v>0</v>
      </c>
      <c r="Q99" s="29">
        <v>261</v>
      </c>
      <c r="R99" s="29">
        <v>795</v>
      </c>
      <c r="S99" s="4"/>
      <c r="V99" s="4"/>
      <c r="W99" s="4"/>
    </row>
    <row r="100" spans="2:23" s="7" customFormat="1" ht="21" customHeight="1" x14ac:dyDescent="0.3">
      <c r="M100" s="88" t="s">
        <v>87</v>
      </c>
      <c r="N100" s="88"/>
      <c r="O100" s="24">
        <f t="shared" si="1"/>
        <v>363</v>
      </c>
      <c r="P100" s="29">
        <v>0</v>
      </c>
      <c r="Q100" s="29">
        <v>84</v>
      </c>
      <c r="R100" s="29">
        <v>279</v>
      </c>
      <c r="S100" s="4"/>
      <c r="T100" s="4"/>
    </row>
    <row r="101" spans="2:23" s="7" customFormat="1" ht="21" customHeight="1" x14ac:dyDescent="0.3">
      <c r="M101" s="88" t="s">
        <v>54</v>
      </c>
      <c r="N101" s="88"/>
      <c r="O101" s="24">
        <f t="shared" si="1"/>
        <v>151</v>
      </c>
      <c r="P101" s="29">
        <v>0</v>
      </c>
      <c r="Q101" s="29">
        <v>38</v>
      </c>
      <c r="R101" s="29">
        <v>113</v>
      </c>
      <c r="S101" s="4"/>
      <c r="T101" s="4"/>
    </row>
    <row r="102" spans="2:23" s="7" customFormat="1" ht="21" customHeight="1" x14ac:dyDescent="0.3">
      <c r="M102" s="88" t="s">
        <v>88</v>
      </c>
      <c r="N102" s="88"/>
      <c r="O102" s="24">
        <f t="shared" si="1"/>
        <v>32</v>
      </c>
      <c r="P102" s="29">
        <v>0</v>
      </c>
      <c r="Q102" s="29">
        <v>10</v>
      </c>
      <c r="R102" s="29">
        <v>22</v>
      </c>
      <c r="S102" s="4"/>
      <c r="T102" s="4"/>
    </row>
    <row r="103" spans="2:23" s="7" customFormat="1" ht="21" customHeight="1" x14ac:dyDescent="0.3">
      <c r="B103" s="86" t="s">
        <v>43</v>
      </c>
      <c r="C103" s="86"/>
      <c r="D103" s="86"/>
      <c r="E103" s="102"/>
      <c r="F103" s="28" t="s">
        <v>5</v>
      </c>
      <c r="G103" s="42" t="s">
        <v>6</v>
      </c>
      <c r="H103" s="49" t="s">
        <v>95</v>
      </c>
      <c r="I103" s="49" t="s">
        <v>78</v>
      </c>
      <c r="J103" s="49" t="s">
        <v>79</v>
      </c>
      <c r="M103" s="88" t="s">
        <v>89</v>
      </c>
      <c r="N103" s="88"/>
      <c r="O103" s="24">
        <f t="shared" si="1"/>
        <v>1</v>
      </c>
      <c r="P103" s="29">
        <v>0</v>
      </c>
      <c r="Q103" s="29">
        <v>0</v>
      </c>
      <c r="R103" s="29">
        <v>1</v>
      </c>
      <c r="S103" s="4"/>
      <c r="T103" s="4"/>
    </row>
    <row r="104" spans="2:23" s="7" customFormat="1" ht="21" customHeight="1" x14ac:dyDescent="0.3">
      <c r="B104" s="99" t="s">
        <v>68</v>
      </c>
      <c r="C104" s="99"/>
      <c r="D104" s="99"/>
      <c r="E104" s="99"/>
      <c r="F104" s="83">
        <f>H104+I104+J104</f>
        <v>5356</v>
      </c>
      <c r="G104" s="103">
        <f>F104/$F$116</f>
        <v>7.4736621781901907E-2</v>
      </c>
      <c r="H104" s="81">
        <v>0</v>
      </c>
      <c r="I104" s="81">
        <v>2309</v>
      </c>
      <c r="J104" s="81">
        <v>3047</v>
      </c>
      <c r="M104" s="88" t="s">
        <v>90</v>
      </c>
      <c r="N104" s="88"/>
      <c r="O104" s="24">
        <f t="shared" si="1"/>
        <v>1436</v>
      </c>
      <c r="P104" s="29">
        <v>0</v>
      </c>
      <c r="Q104" s="29">
        <v>295</v>
      </c>
      <c r="R104" s="29">
        <v>1141</v>
      </c>
      <c r="S104" s="4"/>
      <c r="T104" s="4"/>
    </row>
    <row r="105" spans="2:23" s="7" customFormat="1" ht="21" customHeight="1" x14ac:dyDescent="0.3">
      <c r="B105" s="88"/>
      <c r="C105" s="88"/>
      <c r="D105" s="88"/>
      <c r="E105" s="88"/>
      <c r="F105" s="84"/>
      <c r="G105" s="104"/>
      <c r="H105" s="82"/>
      <c r="I105" s="82"/>
      <c r="J105" s="82"/>
      <c r="M105" s="88" t="s">
        <v>91</v>
      </c>
      <c r="N105" s="88"/>
      <c r="O105" s="24">
        <f t="shared" si="1"/>
        <v>0</v>
      </c>
      <c r="P105" s="29">
        <v>0</v>
      </c>
      <c r="Q105" s="29">
        <v>0</v>
      </c>
      <c r="R105" s="29">
        <v>0</v>
      </c>
      <c r="S105" s="4"/>
      <c r="T105" s="4"/>
    </row>
    <row r="106" spans="2:23" s="7" customFormat="1" ht="21" customHeight="1" x14ac:dyDescent="0.3">
      <c r="B106" s="99" t="s">
        <v>69</v>
      </c>
      <c r="C106" s="99"/>
      <c r="D106" s="99"/>
      <c r="E106" s="99"/>
      <c r="F106" s="83">
        <f t="shared" ref="F106" si="2">H106+I106+J106</f>
        <v>55332</v>
      </c>
      <c r="G106" s="64">
        <f>F106/$F$116</f>
        <v>0.77209237424126143</v>
      </c>
      <c r="H106" s="81">
        <v>0</v>
      </c>
      <c r="I106" s="81">
        <v>22359</v>
      </c>
      <c r="J106" s="81">
        <v>32973</v>
      </c>
      <c r="M106" s="88" t="s">
        <v>55</v>
      </c>
      <c r="N106" s="88"/>
      <c r="O106" s="24">
        <f t="shared" si="1"/>
        <v>0</v>
      </c>
      <c r="P106" s="29">
        <v>0</v>
      </c>
      <c r="Q106" s="29">
        <v>0</v>
      </c>
      <c r="R106" s="29">
        <v>0</v>
      </c>
      <c r="S106" s="4"/>
      <c r="T106" s="4"/>
    </row>
    <row r="107" spans="2:23" s="7" customFormat="1" ht="21" customHeight="1" x14ac:dyDescent="0.3">
      <c r="B107" s="88"/>
      <c r="C107" s="88"/>
      <c r="D107" s="88"/>
      <c r="E107" s="88"/>
      <c r="F107" s="84"/>
      <c r="G107" s="65"/>
      <c r="H107" s="82">
        <v>0</v>
      </c>
      <c r="I107" s="82"/>
      <c r="J107" s="82"/>
      <c r="M107" s="88" t="s">
        <v>56</v>
      </c>
      <c r="N107" s="88"/>
      <c r="O107" s="24">
        <f t="shared" si="1"/>
        <v>21</v>
      </c>
      <c r="P107" s="29">
        <v>0</v>
      </c>
      <c r="Q107" s="29">
        <v>5</v>
      </c>
      <c r="R107" s="29">
        <v>16</v>
      </c>
      <c r="T107" s="4"/>
    </row>
    <row r="108" spans="2:23" s="7" customFormat="1" ht="21" customHeight="1" x14ac:dyDescent="0.3">
      <c r="B108" s="99" t="s">
        <v>73</v>
      </c>
      <c r="C108" s="99"/>
      <c r="D108" s="99"/>
      <c r="E108" s="99"/>
      <c r="F108" s="83">
        <f t="shared" ref="F108" si="3">H108+I108+J108</f>
        <v>500</v>
      </c>
      <c r="G108" s="64">
        <f>F108/$F$116</f>
        <v>6.9769064396846435E-3</v>
      </c>
      <c r="H108" s="81">
        <v>0</v>
      </c>
      <c r="I108" s="81">
        <v>321</v>
      </c>
      <c r="J108" s="81">
        <v>179</v>
      </c>
      <c r="M108" s="88" t="s">
        <v>57</v>
      </c>
      <c r="N108" s="88"/>
      <c r="O108" s="24">
        <f t="shared" si="1"/>
        <v>63</v>
      </c>
      <c r="P108" s="29">
        <v>0</v>
      </c>
      <c r="Q108" s="29">
        <v>13</v>
      </c>
      <c r="R108" s="29">
        <v>50</v>
      </c>
      <c r="T108" s="4"/>
    </row>
    <row r="109" spans="2:23" s="7" customFormat="1" ht="21" customHeight="1" x14ac:dyDescent="0.3">
      <c r="B109" s="88"/>
      <c r="C109" s="88"/>
      <c r="D109" s="88"/>
      <c r="E109" s="88"/>
      <c r="F109" s="84"/>
      <c r="G109" s="65"/>
      <c r="H109" s="82">
        <v>0</v>
      </c>
      <c r="I109" s="82"/>
      <c r="J109" s="82"/>
      <c r="M109" s="88" t="s">
        <v>58</v>
      </c>
      <c r="N109" s="88"/>
      <c r="O109" s="24">
        <f t="shared" si="1"/>
        <v>18</v>
      </c>
      <c r="P109" s="29">
        <v>0</v>
      </c>
      <c r="Q109" s="29">
        <v>0</v>
      </c>
      <c r="R109" s="29">
        <v>18</v>
      </c>
      <c r="T109" s="4"/>
    </row>
    <row r="110" spans="2:23" s="7" customFormat="1" ht="21" customHeight="1" x14ac:dyDescent="0.3">
      <c r="B110" s="99" t="s">
        <v>74</v>
      </c>
      <c r="C110" s="99"/>
      <c r="D110" s="99"/>
      <c r="E110" s="99"/>
      <c r="F110" s="83">
        <f t="shared" ref="F110" si="4">H110+I110+J110</f>
        <v>226</v>
      </c>
      <c r="G110" s="64">
        <f>F110/$F$116</f>
        <v>3.1535617107374589E-3</v>
      </c>
      <c r="H110" s="81">
        <v>0</v>
      </c>
      <c r="I110" s="81">
        <v>41</v>
      </c>
      <c r="J110" s="81">
        <v>185</v>
      </c>
      <c r="M110" s="88" t="s">
        <v>92</v>
      </c>
      <c r="N110" s="88"/>
      <c r="O110" s="24">
        <f t="shared" si="1"/>
        <v>98</v>
      </c>
      <c r="P110" s="29">
        <v>0</v>
      </c>
      <c r="Q110" s="29">
        <v>20</v>
      </c>
      <c r="R110" s="29">
        <v>78</v>
      </c>
      <c r="T110" s="4"/>
    </row>
    <row r="111" spans="2:23" s="7" customFormat="1" ht="21" customHeight="1" x14ac:dyDescent="0.3">
      <c r="B111" s="88"/>
      <c r="C111" s="88"/>
      <c r="D111" s="88"/>
      <c r="E111" s="88"/>
      <c r="F111" s="84"/>
      <c r="G111" s="65"/>
      <c r="H111" s="82">
        <v>0</v>
      </c>
      <c r="I111" s="82"/>
      <c r="J111" s="82"/>
      <c r="M111" s="88" t="s">
        <v>59</v>
      </c>
      <c r="N111" s="88"/>
      <c r="O111" s="24">
        <f t="shared" si="1"/>
        <v>7</v>
      </c>
      <c r="P111" s="29">
        <v>0</v>
      </c>
      <c r="Q111" s="29">
        <v>1</v>
      </c>
      <c r="R111" s="29">
        <v>6</v>
      </c>
      <c r="T111" s="4"/>
    </row>
    <row r="112" spans="2:23" s="7" customFormat="1" ht="21" customHeight="1" x14ac:dyDescent="0.3">
      <c r="B112" s="99" t="s">
        <v>76</v>
      </c>
      <c r="C112" s="99"/>
      <c r="D112" s="99"/>
      <c r="E112" s="99"/>
      <c r="F112" s="83">
        <f t="shared" ref="F112" si="5">H112+I112+J112</f>
        <v>10251</v>
      </c>
      <c r="G112" s="64">
        <f>F112/$F$116</f>
        <v>0.14304053582641457</v>
      </c>
      <c r="H112" s="81">
        <v>0</v>
      </c>
      <c r="I112" s="81">
        <v>4377</v>
      </c>
      <c r="J112" s="81">
        <v>5874</v>
      </c>
      <c r="M112" s="88" t="s">
        <v>93</v>
      </c>
      <c r="N112" s="88"/>
      <c r="O112" s="24">
        <f t="shared" si="1"/>
        <v>84</v>
      </c>
      <c r="P112" s="29">
        <v>0</v>
      </c>
      <c r="Q112" s="29">
        <v>30</v>
      </c>
      <c r="R112" s="29">
        <v>54</v>
      </c>
      <c r="T112" s="4"/>
    </row>
    <row r="113" spans="2:88" s="7" customFormat="1" ht="21" customHeight="1" x14ac:dyDescent="0.3">
      <c r="B113" s="88"/>
      <c r="C113" s="88"/>
      <c r="D113" s="88"/>
      <c r="E113" s="88"/>
      <c r="F113" s="84"/>
      <c r="G113" s="65"/>
      <c r="H113" s="82"/>
      <c r="I113" s="82"/>
      <c r="J113" s="82"/>
      <c r="M113" s="88" t="s">
        <v>60</v>
      </c>
      <c r="N113" s="88"/>
      <c r="O113" s="24">
        <f t="shared" si="1"/>
        <v>18</v>
      </c>
      <c r="P113" s="29">
        <v>0</v>
      </c>
      <c r="Q113" s="29">
        <v>5</v>
      </c>
      <c r="R113" s="29">
        <v>13</v>
      </c>
      <c r="T113" s="4"/>
    </row>
    <row r="114" spans="2:88" s="7" customFormat="1" ht="21" customHeight="1" x14ac:dyDescent="0.3">
      <c r="B114" s="99" t="s">
        <v>64</v>
      </c>
      <c r="C114" s="99"/>
      <c r="D114" s="99"/>
      <c r="E114" s="99"/>
      <c r="F114" s="83">
        <f t="shared" ref="F114" si="6">H114+I114+J114</f>
        <v>0</v>
      </c>
      <c r="G114" s="64">
        <f>F114/$F$116</f>
        <v>0</v>
      </c>
      <c r="H114" s="81">
        <v>0</v>
      </c>
      <c r="I114" s="81">
        <v>0</v>
      </c>
      <c r="J114" s="81">
        <v>0</v>
      </c>
      <c r="M114" s="88" t="s">
        <v>94</v>
      </c>
      <c r="N114" s="88"/>
      <c r="O114" s="24">
        <f t="shared" si="1"/>
        <v>411</v>
      </c>
      <c r="P114" s="29">
        <v>0</v>
      </c>
      <c r="Q114" s="29">
        <v>119</v>
      </c>
      <c r="R114" s="29">
        <v>292</v>
      </c>
      <c r="T114" s="4"/>
    </row>
    <row r="115" spans="2:88" s="7" customFormat="1" ht="21" customHeight="1" thickBot="1" x14ac:dyDescent="0.35">
      <c r="B115" s="88"/>
      <c r="C115" s="88"/>
      <c r="D115" s="88"/>
      <c r="E115" s="88"/>
      <c r="F115" s="84"/>
      <c r="G115" s="65"/>
      <c r="H115" s="82"/>
      <c r="I115" s="82"/>
      <c r="J115" s="82"/>
      <c r="M115" s="88" t="s">
        <v>61</v>
      </c>
      <c r="N115" s="88"/>
      <c r="O115" s="24">
        <f t="shared" si="1"/>
        <v>54710</v>
      </c>
      <c r="P115" s="29">
        <v>0</v>
      </c>
      <c r="Q115" s="29">
        <v>21801</v>
      </c>
      <c r="R115" s="29">
        <v>32909</v>
      </c>
      <c r="T115" s="4"/>
    </row>
    <row r="116" spans="2:88" s="7" customFormat="1" ht="21" customHeight="1" thickBot="1" x14ac:dyDescent="0.35">
      <c r="B116" s="26" t="s">
        <v>5</v>
      </c>
      <c r="C116" s="43"/>
      <c r="D116" s="43"/>
      <c r="E116" s="43"/>
      <c r="F116" s="27">
        <f>SUM(F104:F115)</f>
        <v>71665</v>
      </c>
      <c r="G116" s="51">
        <f>SUM(G104:G115)</f>
        <v>1</v>
      </c>
      <c r="H116" s="27">
        <f>SUM(H104:H115)</f>
        <v>0</v>
      </c>
      <c r="I116" s="27">
        <f t="shared" ref="I116:J116" si="7">SUM(I104:I115)</f>
        <v>29407</v>
      </c>
      <c r="J116" s="27">
        <f t="shared" si="7"/>
        <v>42258</v>
      </c>
      <c r="M116" s="88" t="s">
        <v>7</v>
      </c>
      <c r="N116" s="88"/>
      <c r="O116" s="24">
        <f t="shared" si="1"/>
        <v>5538</v>
      </c>
      <c r="P116" s="29">
        <v>0</v>
      </c>
      <c r="Q116" s="29">
        <v>2787</v>
      </c>
      <c r="R116" s="29">
        <v>2751</v>
      </c>
      <c r="T116" s="4"/>
    </row>
    <row r="117" spans="2:88" s="7" customFormat="1" ht="21" customHeight="1" x14ac:dyDescent="0.3">
      <c r="B117"/>
      <c r="C117"/>
      <c r="D117"/>
      <c r="E117"/>
      <c r="F117"/>
      <c r="G117"/>
      <c r="H117"/>
      <c r="I117"/>
      <c r="J117"/>
      <c r="M117" s="26" t="s">
        <v>5</v>
      </c>
      <c r="N117" s="26" t="s">
        <v>5</v>
      </c>
      <c r="O117" s="27">
        <f>SUM(O88:O116)</f>
        <v>71665</v>
      </c>
      <c r="P117" s="27">
        <f t="shared" ref="P117:R117" si="8">SUM(P88:P116)</f>
        <v>0</v>
      </c>
      <c r="Q117" s="27">
        <f t="shared" si="8"/>
        <v>29407</v>
      </c>
      <c r="R117" s="27">
        <f t="shared" si="8"/>
        <v>42258</v>
      </c>
      <c r="T117" s="4"/>
    </row>
    <row r="118" spans="2:88" s="7" customFormat="1" ht="21" customHeight="1" thickBot="1" x14ac:dyDescent="0.35">
      <c r="B118"/>
      <c r="C118"/>
      <c r="D118"/>
      <c r="E118"/>
      <c r="F118"/>
      <c r="G118"/>
      <c r="H118"/>
      <c r="I118"/>
      <c r="J118"/>
      <c r="M118" s="48" t="s">
        <v>6</v>
      </c>
      <c r="N118" s="48"/>
      <c r="O118" s="50">
        <f>O117/$O117</f>
        <v>1</v>
      </c>
      <c r="P118" s="50">
        <f t="shared" ref="P118:R118" si="9">P117/$O117</f>
        <v>0</v>
      </c>
      <c r="Q118" s="50">
        <f t="shared" si="9"/>
        <v>0.41033977534361266</v>
      </c>
      <c r="R118" s="50">
        <f t="shared" si="9"/>
        <v>0.58966022465638734</v>
      </c>
      <c r="T118" s="4"/>
    </row>
    <row r="119" spans="2:88" s="7" customFormat="1" ht="21" customHeight="1" x14ac:dyDescent="0.3">
      <c r="B119"/>
      <c r="C119"/>
      <c r="D119"/>
      <c r="E119"/>
      <c r="F119"/>
      <c r="G119"/>
      <c r="H119"/>
      <c r="I119"/>
      <c r="J119"/>
      <c r="T119" s="4"/>
    </row>
    <row r="120" spans="2:88" s="7" customFormat="1" ht="18" customHeight="1" x14ac:dyDescent="0.3">
      <c r="B120"/>
      <c r="C120"/>
      <c r="D120"/>
      <c r="E120"/>
      <c r="F120"/>
      <c r="G120"/>
      <c r="H120"/>
      <c r="I120"/>
      <c r="J120"/>
      <c r="T120" s="4"/>
      <c r="V120" s="4"/>
      <c r="W120" s="4"/>
    </row>
    <row r="121" spans="2:88" s="7" customFormat="1" ht="21.75" customHeight="1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106" t="s">
        <v>119</v>
      </c>
      <c r="L121" s="106"/>
      <c r="M121" s="106"/>
      <c r="N121" s="106"/>
      <c r="O121" s="106"/>
      <c r="P121" s="106"/>
      <c r="Q121" s="106"/>
      <c r="R121" s="106"/>
      <c r="T121" s="4"/>
      <c r="V121" s="4"/>
      <c r="W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</row>
    <row r="122" spans="2:88" s="7" customFormat="1" ht="21.75" customHeight="1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106"/>
      <c r="L122" s="106"/>
      <c r="M122" s="106"/>
      <c r="N122" s="106"/>
      <c r="O122" s="106"/>
      <c r="P122" s="106"/>
      <c r="Q122" s="106"/>
      <c r="R122" s="106"/>
      <c r="T122" s="4"/>
      <c r="V122" s="4"/>
      <c r="W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</row>
    <row r="123" spans="2:88" s="7" customFormat="1" ht="39.75" customHeight="1" x14ac:dyDescent="0.3">
      <c r="B123" s="107" t="s">
        <v>44</v>
      </c>
      <c r="C123" s="107"/>
      <c r="D123" s="108"/>
      <c r="E123" s="1" t="s">
        <v>5</v>
      </c>
      <c r="F123" s="2" t="s">
        <v>95</v>
      </c>
      <c r="G123" s="2" t="s">
        <v>78</v>
      </c>
      <c r="H123" s="2" t="s">
        <v>79</v>
      </c>
      <c r="I123" s="4"/>
      <c r="J123" s="4"/>
      <c r="R123" s="4"/>
      <c r="T123" s="4"/>
      <c r="V123" s="4"/>
      <c r="W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</row>
    <row r="124" spans="2:88" s="7" customFormat="1" ht="21.75" customHeight="1" x14ac:dyDescent="0.3">
      <c r="B124" s="105" t="s">
        <v>8</v>
      </c>
      <c r="C124" s="105"/>
      <c r="D124" s="105"/>
      <c r="E124" s="46">
        <v>1099</v>
      </c>
      <c r="F124" s="46">
        <v>0</v>
      </c>
      <c r="G124" s="46">
        <v>634</v>
      </c>
      <c r="H124" s="46">
        <v>465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T124" s="4"/>
      <c r="V124" s="4"/>
      <c r="W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</row>
    <row r="125" spans="2:88" s="7" customFormat="1" ht="21.75" customHeight="1" x14ac:dyDescent="0.3">
      <c r="B125" s="105" t="s">
        <v>9</v>
      </c>
      <c r="C125" s="105"/>
      <c r="D125" s="105"/>
      <c r="E125" s="45">
        <v>4137</v>
      </c>
      <c r="F125" s="45">
        <v>0</v>
      </c>
      <c r="G125" s="45">
        <v>1614</v>
      </c>
      <c r="H125" s="45">
        <v>2523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T125" s="4"/>
      <c r="V125" s="4"/>
      <c r="W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</row>
    <row r="126" spans="2:88" s="7" customFormat="1" ht="21.75" customHeight="1" x14ac:dyDescent="0.3">
      <c r="B126" s="105" t="s">
        <v>10</v>
      </c>
      <c r="C126" s="105"/>
      <c r="D126" s="105"/>
      <c r="E126" s="45">
        <v>2205</v>
      </c>
      <c r="F126" s="45">
        <v>0</v>
      </c>
      <c r="G126" s="45">
        <v>909</v>
      </c>
      <c r="H126" s="45">
        <v>1296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T126" s="4"/>
      <c r="V126" s="4"/>
      <c r="W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</row>
    <row r="127" spans="2:88" s="7" customFormat="1" ht="21.75" customHeight="1" x14ac:dyDescent="0.3">
      <c r="B127" s="105" t="s">
        <v>11</v>
      </c>
      <c r="C127" s="105"/>
      <c r="D127" s="105"/>
      <c r="E127" s="45">
        <v>3791</v>
      </c>
      <c r="F127" s="45">
        <v>0</v>
      </c>
      <c r="G127" s="45">
        <v>1414</v>
      </c>
      <c r="H127" s="45">
        <v>2377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T127" s="4"/>
      <c r="V127" s="4"/>
      <c r="W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</row>
    <row r="128" spans="2:88" s="7" customFormat="1" ht="21.75" customHeight="1" x14ac:dyDescent="0.3">
      <c r="B128" s="105" t="s">
        <v>12</v>
      </c>
      <c r="C128" s="105"/>
      <c r="D128" s="105"/>
      <c r="E128" s="45">
        <v>2669</v>
      </c>
      <c r="F128" s="45">
        <v>0</v>
      </c>
      <c r="G128" s="45">
        <v>1267</v>
      </c>
      <c r="H128" s="45">
        <v>1402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T128" s="4"/>
      <c r="V128" s="4"/>
      <c r="W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</row>
    <row r="129" spans="2:88" s="7" customFormat="1" ht="21.75" customHeight="1" x14ac:dyDescent="0.3">
      <c r="B129" s="105" t="s">
        <v>13</v>
      </c>
      <c r="C129" s="105"/>
      <c r="D129" s="105"/>
      <c r="E129" s="45">
        <v>2165</v>
      </c>
      <c r="F129" s="45">
        <v>0</v>
      </c>
      <c r="G129" s="45">
        <v>814</v>
      </c>
      <c r="H129" s="45">
        <v>1351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T129" s="4"/>
      <c r="V129" s="4"/>
      <c r="W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</row>
    <row r="130" spans="2:88" s="7" customFormat="1" ht="21.75" customHeight="1" x14ac:dyDescent="0.3">
      <c r="B130" s="105" t="s">
        <v>14</v>
      </c>
      <c r="C130" s="105"/>
      <c r="D130" s="105"/>
      <c r="E130" s="45">
        <v>3657</v>
      </c>
      <c r="F130" s="45">
        <v>0</v>
      </c>
      <c r="G130" s="45">
        <v>957</v>
      </c>
      <c r="H130" s="45">
        <v>2700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T130" s="4"/>
      <c r="V130" s="4"/>
      <c r="W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</row>
    <row r="131" spans="2:88" s="7" customFormat="1" ht="21.75" customHeight="1" x14ac:dyDescent="0.3">
      <c r="B131" s="105" t="s">
        <v>15</v>
      </c>
      <c r="C131" s="105"/>
      <c r="D131" s="105"/>
      <c r="E131" s="45">
        <v>4394</v>
      </c>
      <c r="F131" s="45">
        <v>0</v>
      </c>
      <c r="G131" s="45">
        <v>1381</v>
      </c>
      <c r="H131" s="45">
        <v>3013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T131" s="4"/>
      <c r="V131" s="4"/>
      <c r="W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</row>
    <row r="132" spans="2:88" s="7" customFormat="1" ht="21.75" customHeight="1" x14ac:dyDescent="0.3">
      <c r="B132" s="105" t="s">
        <v>16</v>
      </c>
      <c r="C132" s="105"/>
      <c r="D132" s="105"/>
      <c r="E132" s="45">
        <v>1096</v>
      </c>
      <c r="F132" s="45">
        <v>0</v>
      </c>
      <c r="G132" s="45">
        <v>664</v>
      </c>
      <c r="H132" s="45">
        <v>432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T132" s="4"/>
      <c r="V132" s="4"/>
      <c r="W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</row>
    <row r="133" spans="2:88" s="7" customFormat="1" ht="21.75" customHeight="1" x14ac:dyDescent="0.3">
      <c r="B133" s="105" t="s">
        <v>17</v>
      </c>
      <c r="C133" s="105"/>
      <c r="D133" s="105"/>
      <c r="E133" s="45">
        <v>1527</v>
      </c>
      <c r="F133" s="45">
        <v>0</v>
      </c>
      <c r="G133" s="45">
        <v>1043</v>
      </c>
      <c r="H133" s="45">
        <v>484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T133" s="4"/>
      <c r="V133" s="4"/>
      <c r="W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</row>
    <row r="134" spans="2:88" s="7" customFormat="1" ht="21.75" customHeight="1" x14ac:dyDescent="0.3">
      <c r="B134" s="105" t="s">
        <v>18</v>
      </c>
      <c r="C134" s="105"/>
      <c r="D134" s="105"/>
      <c r="E134" s="45">
        <v>2582</v>
      </c>
      <c r="F134" s="45">
        <v>0</v>
      </c>
      <c r="G134" s="45">
        <v>1201</v>
      </c>
      <c r="H134" s="45">
        <v>1381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T134" s="4"/>
      <c r="V134" s="4"/>
      <c r="W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</row>
    <row r="135" spans="2:88" s="7" customFormat="1" ht="21.75" customHeight="1" x14ac:dyDescent="0.3">
      <c r="B135" s="105" t="s">
        <v>38</v>
      </c>
      <c r="C135" s="105"/>
      <c r="D135" s="105"/>
      <c r="E135" s="45">
        <v>8243</v>
      </c>
      <c r="F135" s="45">
        <v>0</v>
      </c>
      <c r="G135" s="45">
        <v>3102</v>
      </c>
      <c r="H135" s="45">
        <v>5141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T135" s="4"/>
      <c r="V135" s="4"/>
      <c r="W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</row>
    <row r="136" spans="2:88" s="7" customFormat="1" ht="21.75" customHeight="1" x14ac:dyDescent="0.3">
      <c r="B136" s="105" t="s">
        <v>19</v>
      </c>
      <c r="C136" s="105"/>
      <c r="D136" s="105"/>
      <c r="E136" s="45">
        <v>4864</v>
      </c>
      <c r="F136" s="45">
        <v>0</v>
      </c>
      <c r="G136" s="45">
        <v>2093</v>
      </c>
      <c r="H136" s="45">
        <v>2771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T136" s="4"/>
      <c r="V136" s="4"/>
      <c r="W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</row>
    <row r="137" spans="2:88" s="7" customFormat="1" ht="21.75" customHeight="1" x14ac:dyDescent="0.3">
      <c r="B137" s="105" t="s">
        <v>20</v>
      </c>
      <c r="C137" s="105"/>
      <c r="D137" s="105"/>
      <c r="E137" s="45">
        <v>691</v>
      </c>
      <c r="F137" s="45">
        <v>0</v>
      </c>
      <c r="G137" s="45">
        <v>341</v>
      </c>
      <c r="H137" s="45">
        <v>350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T137" s="4"/>
      <c r="V137" s="4"/>
      <c r="W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</row>
    <row r="138" spans="2:88" s="7" customFormat="1" ht="21.75" customHeight="1" x14ac:dyDescent="0.3">
      <c r="B138" s="105" t="s">
        <v>45</v>
      </c>
      <c r="C138" s="105"/>
      <c r="D138" s="105"/>
      <c r="E138" s="45">
        <v>6607</v>
      </c>
      <c r="F138" s="45">
        <v>0</v>
      </c>
      <c r="G138" s="45">
        <v>1744</v>
      </c>
      <c r="H138" s="45">
        <v>4863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T138" s="4"/>
      <c r="V138" s="4"/>
      <c r="W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</row>
    <row r="139" spans="2:88" s="7" customFormat="1" ht="21.75" customHeight="1" x14ac:dyDescent="0.3">
      <c r="B139" s="105" t="s">
        <v>46</v>
      </c>
      <c r="C139" s="105"/>
      <c r="D139" s="105"/>
      <c r="E139" s="45">
        <v>2561</v>
      </c>
      <c r="F139" s="45">
        <v>0</v>
      </c>
      <c r="G139" s="45">
        <v>1390</v>
      </c>
      <c r="H139" s="45">
        <v>1171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T139" s="4"/>
      <c r="V139" s="4"/>
      <c r="W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</row>
    <row r="140" spans="2:88" s="7" customFormat="1" ht="21.75" customHeight="1" x14ac:dyDescent="0.3">
      <c r="B140" s="105" t="s">
        <v>21</v>
      </c>
      <c r="C140" s="105"/>
      <c r="D140" s="105"/>
      <c r="E140" s="45">
        <v>1014</v>
      </c>
      <c r="F140" s="45">
        <v>0</v>
      </c>
      <c r="G140" s="45">
        <v>412</v>
      </c>
      <c r="H140" s="45">
        <v>602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T140" s="4"/>
      <c r="V140" s="4"/>
      <c r="W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</row>
    <row r="141" spans="2:88" s="7" customFormat="1" ht="21.75" customHeight="1" x14ac:dyDescent="0.3">
      <c r="B141" s="105" t="s">
        <v>39</v>
      </c>
      <c r="C141" s="105"/>
      <c r="D141" s="105"/>
      <c r="E141" s="45">
        <v>0</v>
      </c>
      <c r="F141" s="45">
        <v>0</v>
      </c>
      <c r="G141" s="45">
        <v>0</v>
      </c>
      <c r="H141" s="45">
        <v>0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T141" s="4"/>
      <c r="V141" s="4"/>
      <c r="W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</row>
    <row r="142" spans="2:88" s="7" customFormat="1" ht="21.75" customHeight="1" x14ac:dyDescent="0.3">
      <c r="B142" s="105" t="s">
        <v>22</v>
      </c>
      <c r="C142" s="105"/>
      <c r="D142" s="105"/>
      <c r="E142" s="45">
        <v>1157</v>
      </c>
      <c r="F142" s="45">
        <v>0</v>
      </c>
      <c r="G142" s="45">
        <v>519</v>
      </c>
      <c r="H142" s="45">
        <v>638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T142" s="4"/>
      <c r="V142" s="4"/>
      <c r="W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</row>
    <row r="143" spans="2:88" s="7" customFormat="1" ht="21.75" customHeight="1" x14ac:dyDescent="0.3">
      <c r="B143" s="105" t="s">
        <v>23</v>
      </c>
      <c r="C143" s="105"/>
      <c r="D143" s="105"/>
      <c r="E143" s="45">
        <v>2240</v>
      </c>
      <c r="F143" s="45">
        <v>0</v>
      </c>
      <c r="G143" s="45">
        <v>818</v>
      </c>
      <c r="H143" s="45">
        <v>1422</v>
      </c>
      <c r="I143" s="4"/>
      <c r="J143" s="4"/>
      <c r="K143" s="30" t="s">
        <v>25</v>
      </c>
      <c r="L143" s="76" t="s">
        <v>26</v>
      </c>
      <c r="M143" s="75"/>
      <c r="N143" s="4"/>
      <c r="O143" s="4"/>
      <c r="P143" s="4"/>
      <c r="Q143" s="4"/>
      <c r="R143" s="4"/>
      <c r="T143" s="4"/>
      <c r="V143" s="4"/>
      <c r="W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</row>
    <row r="144" spans="2:88" s="7" customFormat="1" ht="21.75" customHeight="1" x14ac:dyDescent="0.3">
      <c r="B144" s="105" t="s">
        <v>24</v>
      </c>
      <c r="C144" s="105"/>
      <c r="D144" s="105"/>
      <c r="E144" s="45">
        <v>4271</v>
      </c>
      <c r="F144" s="45">
        <v>0</v>
      </c>
      <c r="G144" s="45">
        <v>1909</v>
      </c>
      <c r="H144" s="45">
        <v>2362</v>
      </c>
      <c r="I144" s="4"/>
      <c r="J144" s="4"/>
      <c r="L144" s="68" t="s">
        <v>120</v>
      </c>
      <c r="N144" s="4"/>
      <c r="O144" s="4"/>
      <c r="P144" s="4"/>
      <c r="Q144" s="4"/>
      <c r="R144" s="4"/>
      <c r="T144" s="4"/>
      <c r="V144" s="4"/>
      <c r="W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</row>
    <row r="145" spans="1:88" s="7" customFormat="1" ht="21.75" customHeight="1" x14ac:dyDescent="0.3">
      <c r="B145" s="105" t="s">
        <v>27</v>
      </c>
      <c r="C145" s="105"/>
      <c r="D145" s="105"/>
      <c r="E145" s="45">
        <v>2635</v>
      </c>
      <c r="F145" s="45">
        <v>0</v>
      </c>
      <c r="G145" s="45">
        <v>1377</v>
      </c>
      <c r="H145" s="45">
        <v>1258</v>
      </c>
      <c r="I145" s="4"/>
      <c r="K145" s="69"/>
      <c r="L145" s="68" t="s">
        <v>121</v>
      </c>
      <c r="M145"/>
      <c r="N145" s="4"/>
      <c r="O145" s="4"/>
      <c r="P145" s="4"/>
      <c r="Q145" s="4"/>
      <c r="R145" s="4"/>
      <c r="T145" s="4"/>
      <c r="V145" s="4"/>
      <c r="W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</row>
    <row r="146" spans="1:88" s="7" customFormat="1" ht="21.75" customHeight="1" x14ac:dyDescent="0.3">
      <c r="B146" s="105" t="s">
        <v>28</v>
      </c>
      <c r="C146" s="105"/>
      <c r="D146" s="105"/>
      <c r="E146" s="45">
        <v>3800</v>
      </c>
      <c r="F146" s="45">
        <v>0</v>
      </c>
      <c r="G146" s="45">
        <v>2015</v>
      </c>
      <c r="H146" s="45">
        <v>1785</v>
      </c>
      <c r="I146" s="4"/>
      <c r="K146" s="70"/>
      <c r="L146" s="68" t="s">
        <v>105</v>
      </c>
      <c r="M146"/>
      <c r="N146" s="4"/>
      <c r="O146" s="4"/>
      <c r="P146" s="4"/>
      <c r="Q146" s="4"/>
      <c r="R146" s="4"/>
      <c r="T146" s="4"/>
      <c r="V146" s="4"/>
      <c r="W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</row>
    <row r="147" spans="1:88" s="7" customFormat="1" ht="21.75" customHeight="1" x14ac:dyDescent="0.3">
      <c r="B147" s="105" t="s">
        <v>29</v>
      </c>
      <c r="C147" s="105"/>
      <c r="D147" s="105"/>
      <c r="E147" s="45">
        <v>1476</v>
      </c>
      <c r="F147" s="45">
        <v>0</v>
      </c>
      <c r="G147" s="45">
        <v>539</v>
      </c>
      <c r="H147" s="45">
        <v>937</v>
      </c>
      <c r="I147" s="4"/>
      <c r="K147" s="71"/>
      <c r="L147" s="68" t="s">
        <v>106</v>
      </c>
      <c r="M147"/>
      <c r="N147" s="4"/>
      <c r="O147" s="4"/>
      <c r="P147" s="4"/>
      <c r="Q147" s="4"/>
      <c r="R147" s="4"/>
      <c r="T147" s="4"/>
      <c r="V147" s="4"/>
      <c r="W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</row>
    <row r="148" spans="1:88" s="7" customFormat="1" ht="21.75" customHeight="1" x14ac:dyDescent="0.3">
      <c r="B148" s="105" t="s">
        <v>30</v>
      </c>
      <c r="C148" s="105"/>
      <c r="D148" s="105"/>
      <c r="E148" s="45">
        <v>1385</v>
      </c>
      <c r="F148" s="45">
        <v>0</v>
      </c>
      <c r="G148" s="45">
        <v>669</v>
      </c>
      <c r="H148" s="45">
        <v>716</v>
      </c>
      <c r="I148" s="4"/>
      <c r="K148" s="72"/>
      <c r="L148" s="68" t="s">
        <v>107</v>
      </c>
      <c r="M148"/>
      <c r="N148" s="4"/>
      <c r="O148" s="4"/>
      <c r="P148" s="4"/>
      <c r="Q148" s="4"/>
      <c r="R148" s="4"/>
      <c r="T148" s="4"/>
      <c r="V148" s="4"/>
      <c r="W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</row>
    <row r="149" spans="1:88" s="7" customFormat="1" ht="21.75" customHeight="1" thickBot="1" x14ac:dyDescent="0.35">
      <c r="B149" s="105" t="s">
        <v>31</v>
      </c>
      <c r="C149" s="105"/>
      <c r="D149" s="105"/>
      <c r="E149" s="45">
        <v>1399</v>
      </c>
      <c r="F149" s="45">
        <v>0</v>
      </c>
      <c r="G149" s="47">
        <v>581</v>
      </c>
      <c r="H149" s="47">
        <v>818</v>
      </c>
      <c r="I149" s="4"/>
      <c r="K149" s="73"/>
      <c r="L149" s="68" t="s">
        <v>108</v>
      </c>
      <c r="M149"/>
      <c r="N149" s="4"/>
      <c r="O149" s="4"/>
      <c r="P149" s="4"/>
      <c r="Q149" s="4"/>
      <c r="R149" s="4"/>
      <c r="T149" s="4"/>
      <c r="V149" s="4"/>
      <c r="W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</row>
    <row r="150" spans="1:88" s="7" customFormat="1" ht="21.75" customHeight="1" x14ac:dyDescent="0.3">
      <c r="B150" s="43" t="s">
        <v>5</v>
      </c>
      <c r="C150" s="43"/>
      <c r="D150" s="27"/>
      <c r="E150" s="27">
        <f>SUM(E124:E149)</f>
        <v>71665</v>
      </c>
      <c r="F150" s="27">
        <f t="shared" ref="F150:H150" si="10">SUM(F124:F149)</f>
        <v>0</v>
      </c>
      <c r="G150" s="27">
        <f t="shared" si="10"/>
        <v>29407</v>
      </c>
      <c r="H150" s="27">
        <f t="shared" si="10"/>
        <v>42258</v>
      </c>
      <c r="I150" s="4"/>
      <c r="K150" s="74"/>
      <c r="L150" s="68" t="s">
        <v>109</v>
      </c>
      <c r="M150"/>
      <c r="N150" s="4"/>
      <c r="O150" s="4"/>
      <c r="P150" s="4"/>
      <c r="Q150" s="4"/>
      <c r="R150" s="4"/>
      <c r="T150" s="4"/>
      <c r="V150" s="4"/>
      <c r="W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</row>
    <row r="151" spans="1:88" s="7" customFormat="1" ht="21.75" customHeight="1" thickBot="1" x14ac:dyDescent="0.35">
      <c r="A151" s="4"/>
      <c r="B151" s="48" t="s">
        <v>6</v>
      </c>
      <c r="C151" s="48"/>
      <c r="D151" s="50"/>
      <c r="E151" s="50">
        <f>E150/$E$150</f>
        <v>1</v>
      </c>
      <c r="F151" s="50">
        <f t="shared" ref="F151:H151" si="11">F150/$E$150</f>
        <v>0</v>
      </c>
      <c r="G151" s="50">
        <f t="shared" si="11"/>
        <v>0.41033977534361266</v>
      </c>
      <c r="H151" s="50">
        <f t="shared" si="11"/>
        <v>0.58966022465638734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T151" s="4"/>
      <c r="V151" s="4"/>
      <c r="W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</row>
    <row r="152" spans="1:88" s="7" customFormat="1" ht="21.75" customHeight="1" x14ac:dyDescent="0.3">
      <c r="A152" s="4" t="s">
        <v>104</v>
      </c>
      <c r="B152" s="56"/>
      <c r="C152" s="56"/>
      <c r="D152" s="56"/>
      <c r="E152" s="56"/>
      <c r="F152" s="56"/>
      <c r="G152" s="56"/>
      <c r="I152" s="4"/>
      <c r="J152" s="4"/>
      <c r="K152" s="4"/>
      <c r="L152" s="4"/>
      <c r="M152" s="4"/>
      <c r="N152" s="4"/>
      <c r="O152" s="4"/>
      <c r="P152" s="4"/>
      <c r="Q152" s="4"/>
      <c r="R152" s="4"/>
      <c r="T152" s="4"/>
      <c r="V152" s="4"/>
      <c r="W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</row>
    <row r="153" spans="1:88" s="7" customFormat="1" ht="21.75" customHeight="1" x14ac:dyDescent="0.3">
      <c r="A153" s="4"/>
      <c r="B153" s="56"/>
      <c r="C153" s="56"/>
      <c r="D153" s="56"/>
      <c r="E153" s="56"/>
      <c r="F153" s="56"/>
      <c r="G153" s="56"/>
      <c r="I153" s="4"/>
      <c r="J153" s="4"/>
      <c r="K153" s="4"/>
      <c r="L153" s="4"/>
      <c r="M153" s="4"/>
      <c r="N153" s="4"/>
      <c r="O153" s="4"/>
      <c r="P153" s="4"/>
      <c r="Q153" s="4"/>
      <c r="R153" s="4"/>
      <c r="T153" s="4"/>
      <c r="V153" s="4"/>
      <c r="W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</row>
    <row r="154" spans="1:88" s="7" customFormat="1" ht="11.4" customHeight="1" x14ac:dyDescent="0.3">
      <c r="A154" s="4"/>
      <c r="B154" s="56"/>
      <c r="C154" s="56"/>
      <c r="D154" s="56"/>
      <c r="E154" s="56"/>
      <c r="F154" s="56"/>
      <c r="G154" s="56"/>
      <c r="I154" s="4"/>
      <c r="J154" s="4"/>
      <c r="K154" s="4"/>
      <c r="L154" s="4"/>
      <c r="M154" s="4"/>
      <c r="N154" s="4"/>
      <c r="O154" s="4"/>
      <c r="P154" s="4"/>
      <c r="Q154" s="4"/>
      <c r="R154" s="4"/>
      <c r="T154" s="4"/>
      <c r="V154" s="4"/>
      <c r="W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</row>
    <row r="155" spans="1:88" s="7" customFormat="1" ht="18.75" customHeight="1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V155" s="4"/>
      <c r="W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</row>
    <row r="156" spans="1:88" s="7" customFormat="1" ht="18.75" customHeight="1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V156" s="4"/>
      <c r="W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</row>
    <row r="157" spans="1:88" s="7" customFormat="1" ht="18.75" customHeight="1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V157" s="4"/>
      <c r="W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</row>
    <row r="158" spans="1:88" ht="19.5" customHeight="1" x14ac:dyDescent="0.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L158" s="52"/>
      <c r="M158" s="52"/>
      <c r="N158" s="52"/>
      <c r="O158" s="52"/>
      <c r="P158" s="52"/>
      <c r="Q158" s="52"/>
      <c r="R158" s="52"/>
      <c r="S158" s="52"/>
      <c r="T158" s="53"/>
    </row>
    <row r="159" spans="1:88" ht="19.5" customHeight="1" x14ac:dyDescent="0.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90" t="s">
        <v>98</v>
      </c>
      <c r="L159" s="90"/>
      <c r="M159" s="87" t="s">
        <v>66</v>
      </c>
      <c r="N159" s="87" t="s">
        <v>67</v>
      </c>
      <c r="O159" s="87" t="s">
        <v>70</v>
      </c>
      <c r="P159" s="87" t="s">
        <v>75</v>
      </c>
      <c r="Q159" s="52"/>
      <c r="R159" s="52"/>
      <c r="S159" s="52"/>
      <c r="T159" s="53"/>
    </row>
    <row r="160" spans="1:88" ht="19.2" customHeight="1" x14ac:dyDescent="0.3">
      <c r="A160" s="52"/>
      <c r="B160" s="90" t="s">
        <v>0</v>
      </c>
      <c r="C160" s="90"/>
      <c r="D160" s="87" t="s">
        <v>66</v>
      </c>
      <c r="E160" s="87" t="s">
        <v>67</v>
      </c>
      <c r="F160" s="87" t="s">
        <v>70</v>
      </c>
      <c r="G160" s="87" t="s">
        <v>75</v>
      </c>
      <c r="I160" s="52"/>
      <c r="J160" s="52"/>
      <c r="K160" s="90"/>
      <c r="L160" s="90"/>
      <c r="M160" s="87"/>
      <c r="N160" s="87"/>
      <c r="O160" s="87"/>
      <c r="P160" s="87"/>
      <c r="Q160" s="52"/>
      <c r="R160" s="52"/>
      <c r="S160" s="52"/>
      <c r="T160" s="53"/>
    </row>
    <row r="161" spans="1:54" ht="19.2" customHeight="1" x14ac:dyDescent="0.3">
      <c r="A161" s="52"/>
      <c r="B161" s="90"/>
      <c r="C161" s="90"/>
      <c r="D161" s="87"/>
      <c r="E161" s="87"/>
      <c r="F161" s="87"/>
      <c r="G161" s="87"/>
      <c r="I161" s="52"/>
      <c r="J161" s="52"/>
      <c r="K161" s="90"/>
      <c r="L161" s="90"/>
      <c r="M161" s="87"/>
      <c r="N161" s="87"/>
      <c r="O161" s="87"/>
      <c r="P161" s="87"/>
      <c r="Q161" s="52"/>
      <c r="R161" s="52"/>
      <c r="S161" s="52"/>
      <c r="T161" s="53"/>
    </row>
    <row r="162" spans="1:54" ht="21" customHeight="1" x14ac:dyDescent="0.3">
      <c r="A162" s="52"/>
      <c r="B162" s="90"/>
      <c r="C162" s="90"/>
      <c r="D162" s="87"/>
      <c r="E162" s="87"/>
      <c r="F162" s="87"/>
      <c r="G162" s="87"/>
      <c r="I162" s="52"/>
      <c r="J162" s="52"/>
      <c r="K162" s="91" t="s">
        <v>8</v>
      </c>
      <c r="L162" s="91"/>
      <c r="M162" s="29">
        <v>33</v>
      </c>
      <c r="N162" s="29">
        <v>31</v>
      </c>
      <c r="O162" s="29">
        <v>14</v>
      </c>
      <c r="P162" s="29">
        <v>0</v>
      </c>
      <c r="Q162" s="52"/>
      <c r="R162" s="52"/>
      <c r="S162" s="52"/>
      <c r="T162" s="53"/>
    </row>
    <row r="163" spans="1:54" ht="21" customHeight="1" x14ac:dyDescent="0.3">
      <c r="A163" s="52"/>
      <c r="B163" s="23" t="s">
        <v>1</v>
      </c>
      <c r="C163" s="23"/>
      <c r="D163" s="29">
        <v>20</v>
      </c>
      <c r="E163" s="29">
        <v>0</v>
      </c>
      <c r="F163" s="29">
        <v>0</v>
      </c>
      <c r="G163" s="29">
        <v>18</v>
      </c>
      <c r="I163" s="52"/>
      <c r="J163" s="52"/>
      <c r="K163" s="77" t="s">
        <v>9</v>
      </c>
      <c r="L163" s="77"/>
      <c r="M163" s="29">
        <v>49</v>
      </c>
      <c r="N163" s="29">
        <v>64</v>
      </c>
      <c r="O163" s="29">
        <v>0</v>
      </c>
      <c r="P163" s="29">
        <v>0</v>
      </c>
      <c r="Q163" s="53"/>
      <c r="U163" s="7"/>
      <c r="V163" s="7"/>
      <c r="W163" s="7"/>
      <c r="AZ163" s="4"/>
      <c r="BA163" s="4"/>
      <c r="BB163" s="4"/>
    </row>
    <row r="164" spans="1:54" ht="21" customHeight="1" x14ac:dyDescent="0.3">
      <c r="A164" s="52"/>
      <c r="B164" s="23" t="s">
        <v>2</v>
      </c>
      <c r="C164" s="23"/>
      <c r="D164" s="29">
        <v>132</v>
      </c>
      <c r="E164" s="29">
        <v>57</v>
      </c>
      <c r="F164" s="29">
        <v>0</v>
      </c>
      <c r="G164" s="29">
        <v>3</v>
      </c>
      <c r="I164" s="52"/>
      <c r="J164" s="52"/>
      <c r="K164" s="77" t="s">
        <v>10</v>
      </c>
      <c r="L164" s="77"/>
      <c r="M164" s="29">
        <v>0</v>
      </c>
      <c r="N164" s="29">
        <v>21</v>
      </c>
      <c r="O164" s="29">
        <v>20</v>
      </c>
      <c r="P164" s="29">
        <v>10</v>
      </c>
      <c r="Q164" s="53"/>
      <c r="U164" s="7"/>
      <c r="V164" s="7"/>
      <c r="W164" s="7"/>
      <c r="AZ164" s="4"/>
      <c r="BA164" s="4"/>
      <c r="BB164" s="4"/>
    </row>
    <row r="165" spans="1:54" ht="21" customHeight="1" x14ac:dyDescent="0.3">
      <c r="A165" s="52"/>
      <c r="B165" s="23" t="s">
        <v>3</v>
      </c>
      <c r="C165" s="23"/>
      <c r="D165" s="29">
        <v>417</v>
      </c>
      <c r="E165" s="29">
        <v>1048</v>
      </c>
      <c r="F165" s="29">
        <v>118</v>
      </c>
      <c r="G165" s="29">
        <v>93</v>
      </c>
      <c r="I165" s="52"/>
      <c r="J165" s="52"/>
      <c r="K165" s="77" t="s">
        <v>11</v>
      </c>
      <c r="L165" s="77"/>
      <c r="M165" s="29">
        <v>28</v>
      </c>
      <c r="N165" s="29">
        <v>79</v>
      </c>
      <c r="O165" s="29">
        <v>0</v>
      </c>
      <c r="P165" s="29">
        <v>0</v>
      </c>
      <c r="Q165" s="53"/>
      <c r="U165" s="7"/>
      <c r="V165" s="7"/>
      <c r="W165" s="7"/>
      <c r="AZ165" s="4"/>
      <c r="BA165" s="4"/>
      <c r="BB165" s="4"/>
    </row>
    <row r="166" spans="1:54" ht="21" customHeight="1" thickBot="1" x14ac:dyDescent="0.35">
      <c r="A166" s="52"/>
      <c r="B166" s="23" t="s">
        <v>4</v>
      </c>
      <c r="C166" s="23"/>
      <c r="D166" s="29">
        <v>311</v>
      </c>
      <c r="E166" s="29">
        <v>364</v>
      </c>
      <c r="F166" s="29">
        <v>93</v>
      </c>
      <c r="G166" s="29">
        <v>51</v>
      </c>
      <c r="I166" s="52"/>
      <c r="J166" s="52"/>
      <c r="K166" s="77" t="s">
        <v>12</v>
      </c>
      <c r="L166" s="77"/>
      <c r="M166" s="29">
        <v>58</v>
      </c>
      <c r="N166" s="29">
        <v>133</v>
      </c>
      <c r="O166" s="29">
        <v>0</v>
      </c>
      <c r="P166" s="29">
        <v>48</v>
      </c>
      <c r="Q166" s="53"/>
      <c r="U166" s="7"/>
      <c r="V166" s="7"/>
      <c r="W166" s="7"/>
      <c r="AZ166" s="4"/>
      <c r="BA166" s="4"/>
      <c r="BB166" s="4"/>
    </row>
    <row r="167" spans="1:54" ht="21" customHeight="1" x14ac:dyDescent="0.3">
      <c r="A167" s="52"/>
      <c r="B167" s="43" t="s">
        <v>5</v>
      </c>
      <c r="C167" s="43"/>
      <c r="D167" s="27">
        <f>SUM(D163:D166)</f>
        <v>880</v>
      </c>
      <c r="E167" s="27">
        <f>SUM(E163:E166)</f>
        <v>1469</v>
      </c>
      <c r="F167" s="27">
        <f>SUM(F163:F166)</f>
        <v>211</v>
      </c>
      <c r="G167" s="27">
        <f>SUM(G163:G166)</f>
        <v>165</v>
      </c>
      <c r="I167" s="52"/>
      <c r="J167" s="52"/>
      <c r="K167" s="77" t="s">
        <v>13</v>
      </c>
      <c r="L167" s="77"/>
      <c r="M167" s="29">
        <v>9</v>
      </c>
      <c r="N167" s="29">
        <v>52</v>
      </c>
      <c r="O167" s="29">
        <v>39</v>
      </c>
      <c r="P167" s="29">
        <v>0</v>
      </c>
      <c r="Q167" s="53"/>
      <c r="U167" s="7"/>
      <c r="V167" s="7"/>
      <c r="W167" s="7"/>
      <c r="AZ167" s="4"/>
      <c r="BA167" s="4"/>
      <c r="BB167" s="4"/>
    </row>
    <row r="168" spans="1:54" ht="21" customHeight="1" x14ac:dyDescent="0.3">
      <c r="A168" s="52"/>
      <c r="B168" s="62" t="s">
        <v>97</v>
      </c>
      <c r="C168"/>
      <c r="D168"/>
      <c r="E168"/>
      <c r="F168"/>
      <c r="G168"/>
      <c r="I168" s="52"/>
      <c r="J168" s="52"/>
      <c r="K168" s="77" t="s">
        <v>14</v>
      </c>
      <c r="L168" s="77"/>
      <c r="M168" s="29">
        <v>40</v>
      </c>
      <c r="N168" s="29">
        <v>61</v>
      </c>
      <c r="O168" s="29">
        <v>0</v>
      </c>
      <c r="P168" s="29">
        <v>33</v>
      </c>
      <c r="Q168" s="53"/>
      <c r="U168" s="7"/>
      <c r="V168" s="7"/>
      <c r="W168" s="7"/>
      <c r="AZ168" s="4"/>
      <c r="BA168" s="4"/>
      <c r="BB168" s="4"/>
    </row>
    <row r="169" spans="1:54" ht="21" customHeight="1" x14ac:dyDescent="0.3">
      <c r="A169" s="52"/>
      <c r="H169"/>
      <c r="I169" s="52"/>
      <c r="J169" s="52"/>
      <c r="K169" s="77" t="s">
        <v>15</v>
      </c>
      <c r="L169" s="77"/>
      <c r="M169" s="29">
        <v>50</v>
      </c>
      <c r="N169" s="29">
        <v>115</v>
      </c>
      <c r="O169" s="29">
        <v>30</v>
      </c>
      <c r="P169" s="29">
        <v>0</v>
      </c>
      <c r="Q169" s="53"/>
      <c r="U169" s="7"/>
      <c r="V169" s="7"/>
      <c r="W169" s="7"/>
      <c r="AZ169" s="4"/>
      <c r="BA169" s="4"/>
      <c r="BB169" s="4"/>
    </row>
    <row r="170" spans="1:54" ht="21" customHeight="1" x14ac:dyDescent="0.3">
      <c r="A170" s="52"/>
      <c r="B170"/>
      <c r="C170"/>
      <c r="D170"/>
      <c r="E170"/>
      <c r="F170"/>
      <c r="G170"/>
      <c r="H170"/>
      <c r="I170" s="52"/>
      <c r="J170" s="52"/>
      <c r="K170" s="77" t="s">
        <v>16</v>
      </c>
      <c r="L170" s="77"/>
      <c r="M170" s="29">
        <v>36</v>
      </c>
      <c r="N170" s="29">
        <v>19</v>
      </c>
      <c r="O170" s="29">
        <v>0</v>
      </c>
      <c r="P170" s="29">
        <v>0</v>
      </c>
      <c r="Q170" s="53"/>
      <c r="U170" s="7"/>
      <c r="V170" s="7"/>
      <c r="W170" s="7"/>
      <c r="AZ170" s="4"/>
      <c r="BA170" s="4"/>
      <c r="BB170" s="4"/>
    </row>
    <row r="171" spans="1:54" ht="21" customHeight="1" x14ac:dyDescent="0.3">
      <c r="A171" s="52"/>
      <c r="B171"/>
      <c r="C171"/>
      <c r="D171"/>
      <c r="E171"/>
      <c r="F171"/>
      <c r="G171"/>
      <c r="H171"/>
      <c r="I171" s="52"/>
      <c r="J171" s="52"/>
      <c r="K171" s="77" t="s">
        <v>17</v>
      </c>
      <c r="L171" s="77"/>
      <c r="M171" s="29">
        <v>17</v>
      </c>
      <c r="N171" s="29">
        <v>43</v>
      </c>
      <c r="O171" s="29">
        <v>19</v>
      </c>
      <c r="P171" s="29">
        <v>0</v>
      </c>
      <c r="Q171" s="53"/>
      <c r="U171" s="7"/>
      <c r="V171" s="7"/>
      <c r="W171" s="7"/>
      <c r="AZ171" s="4"/>
      <c r="BA171" s="4"/>
      <c r="BB171" s="4"/>
    </row>
    <row r="172" spans="1:54" ht="21" customHeight="1" x14ac:dyDescent="0.3">
      <c r="A172"/>
      <c r="B172"/>
      <c r="C172"/>
      <c r="D172"/>
      <c r="E172"/>
      <c r="F172"/>
      <c r="G172"/>
      <c r="H172"/>
      <c r="I172" s="52"/>
      <c r="J172" s="52"/>
      <c r="K172" s="77" t="s">
        <v>18</v>
      </c>
      <c r="L172" s="77"/>
      <c r="M172" s="29">
        <v>23</v>
      </c>
      <c r="N172" s="29">
        <v>42</v>
      </c>
      <c r="O172" s="29">
        <v>0</v>
      </c>
      <c r="P172" s="29">
        <v>0</v>
      </c>
      <c r="Q172"/>
      <c r="R172"/>
      <c r="S172"/>
      <c r="T172" s="53"/>
    </row>
    <row r="173" spans="1:54" ht="21" customHeight="1" x14ac:dyDescent="0.3">
      <c r="A173"/>
      <c r="B173"/>
      <c r="C173"/>
      <c r="D173"/>
      <c r="E173"/>
      <c r="F173"/>
      <c r="G173"/>
      <c r="H173"/>
      <c r="I173" s="52"/>
      <c r="J173" s="52"/>
      <c r="K173" s="77" t="s">
        <v>38</v>
      </c>
      <c r="L173" s="77"/>
      <c r="M173" s="29">
        <v>124</v>
      </c>
      <c r="N173" s="29">
        <v>150</v>
      </c>
      <c r="O173" s="29">
        <v>0</v>
      </c>
      <c r="P173" s="29">
        <v>0</v>
      </c>
      <c r="Q173"/>
      <c r="R173"/>
      <c r="S173"/>
      <c r="T173" s="53"/>
    </row>
    <row r="174" spans="1:54" ht="21" customHeight="1" x14ac:dyDescent="0.3">
      <c r="A174"/>
      <c r="B174"/>
      <c r="C174"/>
      <c r="D174"/>
      <c r="E174"/>
      <c r="F174"/>
      <c r="G174"/>
      <c r="H174"/>
      <c r="I174" s="52"/>
      <c r="J174" s="52"/>
      <c r="K174" s="77" t="s">
        <v>19</v>
      </c>
      <c r="L174" s="77"/>
      <c r="M174" s="29">
        <v>41</v>
      </c>
      <c r="N174" s="29">
        <v>59</v>
      </c>
      <c r="O174" s="29">
        <v>0</v>
      </c>
      <c r="P174" s="29">
        <v>0</v>
      </c>
      <c r="Q174"/>
      <c r="R174"/>
      <c r="S174"/>
      <c r="T174" s="53"/>
    </row>
    <row r="175" spans="1:54" customFormat="1" ht="21" customHeight="1" x14ac:dyDescent="0.3">
      <c r="J175" s="52"/>
      <c r="K175" s="77" t="s">
        <v>20</v>
      </c>
      <c r="L175" s="77"/>
      <c r="M175" s="29">
        <v>16</v>
      </c>
      <c r="N175" s="29">
        <v>12</v>
      </c>
      <c r="O175" s="29">
        <v>0</v>
      </c>
      <c r="P175" s="29">
        <v>0</v>
      </c>
    </row>
    <row r="176" spans="1:54" customFormat="1" ht="21" customHeight="1" x14ac:dyDescent="0.3">
      <c r="B176" s="90" t="s">
        <v>99</v>
      </c>
      <c r="C176" s="90"/>
      <c r="D176" s="87" t="s">
        <v>66</v>
      </c>
      <c r="E176" s="87" t="s">
        <v>67</v>
      </c>
      <c r="F176" s="87" t="s">
        <v>70</v>
      </c>
      <c r="G176" s="87" t="s">
        <v>75</v>
      </c>
      <c r="J176" s="52"/>
      <c r="K176" s="77" t="s">
        <v>45</v>
      </c>
      <c r="L176" s="77"/>
      <c r="M176" s="29">
        <v>72</v>
      </c>
      <c r="N176" s="29">
        <v>128</v>
      </c>
      <c r="O176" s="29">
        <v>0</v>
      </c>
      <c r="P176" s="29">
        <v>0</v>
      </c>
    </row>
    <row r="177" spans="2:16" customFormat="1" ht="21" customHeight="1" x14ac:dyDescent="0.3">
      <c r="B177" s="90"/>
      <c r="C177" s="90"/>
      <c r="D177" s="87"/>
      <c r="E177" s="87"/>
      <c r="F177" s="87"/>
      <c r="G177" s="87"/>
      <c r="J177" s="52"/>
      <c r="K177" s="77" t="s">
        <v>46</v>
      </c>
      <c r="L177" s="77"/>
      <c r="M177" s="29">
        <v>37</v>
      </c>
      <c r="N177" s="29">
        <v>71</v>
      </c>
      <c r="O177" s="29">
        <v>34</v>
      </c>
      <c r="P177" s="29">
        <v>0</v>
      </c>
    </row>
    <row r="178" spans="2:16" customFormat="1" ht="21" customHeight="1" x14ac:dyDescent="0.3">
      <c r="B178" s="90"/>
      <c r="C178" s="90"/>
      <c r="D178" s="87"/>
      <c r="E178" s="87"/>
      <c r="F178" s="87"/>
      <c r="G178" s="87"/>
      <c r="J178" s="52"/>
      <c r="K178" s="77" t="s">
        <v>21</v>
      </c>
      <c r="L178" s="77"/>
      <c r="M178" s="29">
        <v>11</v>
      </c>
      <c r="N178" s="29">
        <v>12</v>
      </c>
      <c r="O178" s="29">
        <v>0</v>
      </c>
      <c r="P178" s="29">
        <v>0</v>
      </c>
    </row>
    <row r="179" spans="2:16" customFormat="1" ht="21" customHeight="1" x14ac:dyDescent="0.3">
      <c r="B179" s="88" t="s">
        <v>95</v>
      </c>
      <c r="C179" s="88" t="s">
        <v>95</v>
      </c>
      <c r="D179" s="29">
        <v>0</v>
      </c>
      <c r="E179" s="29">
        <v>12</v>
      </c>
      <c r="F179" s="29">
        <v>0</v>
      </c>
      <c r="G179" s="29">
        <v>0</v>
      </c>
      <c r="J179" s="52"/>
      <c r="K179" s="77" t="s">
        <v>39</v>
      </c>
      <c r="L179" s="77"/>
      <c r="M179" s="29">
        <v>0</v>
      </c>
      <c r="N179" s="29">
        <v>0</v>
      </c>
      <c r="O179" s="29">
        <v>0</v>
      </c>
      <c r="P179" s="29">
        <v>0</v>
      </c>
    </row>
    <row r="180" spans="2:16" customFormat="1" ht="21" customHeight="1" x14ac:dyDescent="0.3">
      <c r="B180" s="88" t="s">
        <v>78</v>
      </c>
      <c r="C180" s="88" t="s">
        <v>78</v>
      </c>
      <c r="D180" s="29">
        <v>581</v>
      </c>
      <c r="E180" s="29">
        <v>421</v>
      </c>
      <c r="F180" s="29">
        <v>126</v>
      </c>
      <c r="G180" s="29">
        <v>101</v>
      </c>
      <c r="J180" s="52"/>
      <c r="K180" s="77" t="s">
        <v>22</v>
      </c>
      <c r="L180" s="77"/>
      <c r="M180" s="29">
        <v>19</v>
      </c>
      <c r="N180" s="29">
        <v>26</v>
      </c>
      <c r="O180" s="29">
        <v>0</v>
      </c>
      <c r="P180" s="29">
        <v>0</v>
      </c>
    </row>
    <row r="181" spans="2:16" customFormat="1" ht="21" customHeight="1" thickBot="1" x14ac:dyDescent="0.35">
      <c r="B181" s="88" t="s">
        <v>79</v>
      </c>
      <c r="C181" s="88" t="s">
        <v>79</v>
      </c>
      <c r="D181" s="29">
        <v>299</v>
      </c>
      <c r="E181" s="29">
        <v>1036</v>
      </c>
      <c r="F181" s="29">
        <v>85</v>
      </c>
      <c r="G181" s="29">
        <v>64</v>
      </c>
      <c r="J181" s="52"/>
      <c r="K181" s="77" t="s">
        <v>23</v>
      </c>
      <c r="L181" s="77"/>
      <c r="M181" s="29">
        <v>28</v>
      </c>
      <c r="N181" s="29">
        <v>48</v>
      </c>
      <c r="O181" s="29">
        <v>0</v>
      </c>
      <c r="P181" s="29">
        <v>0</v>
      </c>
    </row>
    <row r="182" spans="2:16" customFormat="1" ht="21" customHeight="1" x14ac:dyDescent="0.3">
      <c r="B182" s="89" t="s">
        <v>5</v>
      </c>
      <c r="C182" s="89"/>
      <c r="D182" s="27">
        <f>SUM(D179:D181)</f>
        <v>880</v>
      </c>
      <c r="E182" s="27">
        <f t="shared" ref="E182:G182" si="12">SUM(E179:E181)</f>
        <v>1469</v>
      </c>
      <c r="F182" s="27">
        <f t="shared" si="12"/>
        <v>211</v>
      </c>
      <c r="G182" s="27">
        <f t="shared" si="12"/>
        <v>165</v>
      </c>
      <c r="J182" s="52"/>
      <c r="K182" s="77" t="s">
        <v>24</v>
      </c>
      <c r="L182" s="77"/>
      <c r="M182" s="29">
        <v>47</v>
      </c>
      <c r="N182" s="29">
        <v>76</v>
      </c>
      <c r="O182" s="29">
        <v>0</v>
      </c>
      <c r="P182" s="29">
        <v>0</v>
      </c>
    </row>
    <row r="183" spans="2:16" customFormat="1" ht="21" customHeight="1" x14ac:dyDescent="0.3">
      <c r="B183" s="62" t="s">
        <v>97</v>
      </c>
      <c r="J183" s="52"/>
      <c r="K183" s="77" t="s">
        <v>27</v>
      </c>
      <c r="L183" s="77"/>
      <c r="M183" s="29">
        <v>55</v>
      </c>
      <c r="N183" s="29">
        <v>67</v>
      </c>
      <c r="O183" s="29">
        <v>15</v>
      </c>
      <c r="P183" s="29">
        <v>36</v>
      </c>
    </row>
    <row r="184" spans="2:16" customFormat="1" ht="21" customHeight="1" x14ac:dyDescent="0.3">
      <c r="J184" s="52"/>
      <c r="K184" s="77" t="s">
        <v>62</v>
      </c>
      <c r="L184" s="77"/>
      <c r="M184" s="29">
        <v>47</v>
      </c>
      <c r="N184" s="29">
        <v>46</v>
      </c>
      <c r="O184" s="29">
        <v>0</v>
      </c>
      <c r="P184" s="29">
        <v>0</v>
      </c>
    </row>
    <row r="185" spans="2:16" customFormat="1" ht="21" customHeight="1" x14ac:dyDescent="0.3">
      <c r="B185" s="4"/>
      <c r="J185" s="52"/>
      <c r="K185" s="77" t="s">
        <v>29</v>
      </c>
      <c r="L185" s="77"/>
      <c r="M185" s="29">
        <v>26</v>
      </c>
      <c r="N185" s="29">
        <v>76</v>
      </c>
      <c r="O185" s="29">
        <v>0</v>
      </c>
      <c r="P185" s="29">
        <v>10</v>
      </c>
    </row>
    <row r="186" spans="2:16" customFormat="1" ht="21" customHeight="1" x14ac:dyDescent="0.3">
      <c r="K186" s="77" t="s">
        <v>30</v>
      </c>
      <c r="L186" s="77"/>
      <c r="M186" s="29">
        <v>0</v>
      </c>
      <c r="N186" s="29">
        <v>18</v>
      </c>
      <c r="O186" s="29">
        <v>40</v>
      </c>
      <c r="P186" s="29">
        <v>0</v>
      </c>
    </row>
    <row r="187" spans="2:16" customFormat="1" ht="21" customHeight="1" thickBot="1" x14ac:dyDescent="0.35">
      <c r="K187" s="77" t="s">
        <v>31</v>
      </c>
      <c r="L187" s="77"/>
      <c r="M187" s="29">
        <v>14</v>
      </c>
      <c r="N187" s="29">
        <v>20</v>
      </c>
      <c r="O187" s="29">
        <v>0</v>
      </c>
      <c r="P187" s="29">
        <v>28</v>
      </c>
    </row>
    <row r="188" spans="2:16" customFormat="1" ht="21" customHeight="1" x14ac:dyDescent="0.3">
      <c r="K188" s="43" t="s">
        <v>5</v>
      </c>
      <c r="L188" s="43"/>
      <c r="M188" s="27">
        <f>SUM(M164:M187)</f>
        <v>798</v>
      </c>
      <c r="N188" s="27">
        <f t="shared" ref="N188" si="13">SUM(N164:N187)</f>
        <v>1374</v>
      </c>
      <c r="O188" s="27">
        <f t="shared" ref="O188" si="14">SUM(O164:O187)</f>
        <v>197</v>
      </c>
      <c r="P188" s="27">
        <f t="shared" ref="P188" si="15">SUM(P164:P187)</f>
        <v>165</v>
      </c>
    </row>
    <row r="189" spans="2:16" customFormat="1" ht="28.95" customHeight="1" x14ac:dyDescent="0.3">
      <c r="K189" s="62" t="s">
        <v>97</v>
      </c>
    </row>
    <row r="190" spans="2:16" customFormat="1" ht="28.95" customHeight="1" x14ac:dyDescent="0.3"/>
    <row r="191" spans="2:16" customFormat="1" ht="28.95" customHeight="1" x14ac:dyDescent="0.3">
      <c r="B191" s="86" t="s">
        <v>0</v>
      </c>
      <c r="C191" s="86"/>
      <c r="D191" s="87" t="s">
        <v>66</v>
      </c>
      <c r="E191" s="87" t="s">
        <v>67</v>
      </c>
      <c r="F191" s="87" t="s">
        <v>70</v>
      </c>
      <c r="G191" s="87" t="s">
        <v>75</v>
      </c>
      <c r="K191" s="4"/>
      <c r="L191" s="4"/>
      <c r="M191" s="4"/>
      <c r="N191" s="4"/>
      <c r="O191" s="4"/>
      <c r="P191" s="4"/>
    </row>
    <row r="192" spans="2:16" customFormat="1" ht="28.95" customHeight="1" x14ac:dyDescent="0.3">
      <c r="B192" s="86"/>
      <c r="C192" s="86"/>
      <c r="D192" s="87"/>
      <c r="E192" s="87"/>
      <c r="F192" s="87"/>
      <c r="G192" s="87"/>
      <c r="K192" s="4"/>
      <c r="L192" s="4"/>
      <c r="M192" s="4"/>
      <c r="N192" s="4"/>
      <c r="O192" s="4"/>
      <c r="P192" s="4"/>
    </row>
    <row r="193" spans="2:16" customFormat="1" ht="28.95" customHeight="1" x14ac:dyDescent="0.3">
      <c r="B193" s="86"/>
      <c r="C193" s="86"/>
      <c r="D193" s="87"/>
      <c r="E193" s="87"/>
      <c r="F193" s="87"/>
      <c r="G193" s="87"/>
      <c r="K193" s="4"/>
      <c r="L193" s="4"/>
      <c r="M193" s="4"/>
      <c r="N193" s="4"/>
      <c r="O193" s="4"/>
      <c r="P193" s="4"/>
    </row>
    <row r="194" spans="2:16" customFormat="1" ht="28.95" customHeight="1" x14ac:dyDescent="0.3">
      <c r="B194" s="23" t="s">
        <v>1</v>
      </c>
      <c r="C194" s="23"/>
      <c r="D194" s="29">
        <v>0</v>
      </c>
      <c r="E194" s="29">
        <v>0</v>
      </c>
      <c r="F194" s="29">
        <v>0</v>
      </c>
      <c r="G194" s="29">
        <v>0</v>
      </c>
      <c r="K194" s="4"/>
      <c r="L194" s="4"/>
      <c r="M194" s="4"/>
      <c r="N194" s="4"/>
      <c r="O194" s="4"/>
      <c r="P194" s="4"/>
    </row>
    <row r="195" spans="2:16" customFormat="1" ht="28.95" customHeight="1" x14ac:dyDescent="0.3">
      <c r="B195" s="23" t="s">
        <v>2</v>
      </c>
      <c r="C195" s="23"/>
      <c r="D195" s="29">
        <v>0</v>
      </c>
      <c r="E195" s="29">
        <v>0</v>
      </c>
      <c r="F195" s="29">
        <v>0</v>
      </c>
      <c r="G195" s="29">
        <v>0</v>
      </c>
      <c r="K195" s="4"/>
      <c r="L195" s="4"/>
      <c r="M195" s="4"/>
      <c r="N195" s="4"/>
      <c r="O195" s="4"/>
      <c r="P195" s="4"/>
    </row>
    <row r="196" spans="2:16" customFormat="1" ht="28.95" customHeight="1" x14ac:dyDescent="0.3">
      <c r="B196" s="23" t="s">
        <v>3</v>
      </c>
      <c r="C196" s="23"/>
      <c r="D196" s="29">
        <v>10</v>
      </c>
      <c r="E196" s="29">
        <v>0</v>
      </c>
      <c r="F196" s="29">
        <v>0</v>
      </c>
      <c r="G196" s="29">
        <v>33</v>
      </c>
      <c r="K196" s="4"/>
      <c r="L196" s="4"/>
      <c r="M196" s="4"/>
      <c r="N196" s="4"/>
      <c r="O196" s="4"/>
      <c r="P196" s="4"/>
    </row>
    <row r="197" spans="2:16" customFormat="1" ht="28.95" customHeight="1" thickBot="1" x14ac:dyDescent="0.35">
      <c r="B197" s="23" t="s">
        <v>4</v>
      </c>
      <c r="C197" s="23"/>
      <c r="D197" s="29">
        <v>5</v>
      </c>
      <c r="E197" s="29">
        <v>0</v>
      </c>
      <c r="F197" s="29">
        <v>0</v>
      </c>
      <c r="G197" s="29">
        <v>0</v>
      </c>
      <c r="K197" s="4"/>
      <c r="L197" s="4"/>
      <c r="M197" s="4"/>
      <c r="N197" s="4"/>
      <c r="O197" s="4"/>
      <c r="P197" s="4"/>
    </row>
    <row r="198" spans="2:16" customFormat="1" ht="28.95" customHeight="1" x14ac:dyDescent="0.3">
      <c r="B198" s="89" t="s">
        <v>5</v>
      </c>
      <c r="C198" s="89"/>
      <c r="D198" s="27">
        <f>SUM(D194:D197)</f>
        <v>15</v>
      </c>
      <c r="E198" s="27">
        <f>SUM(E194:E197)</f>
        <v>0</v>
      </c>
      <c r="F198" s="27">
        <f>SUM(F194:F197)</f>
        <v>0</v>
      </c>
      <c r="G198" s="27">
        <f>SUM(G194:G197)</f>
        <v>33</v>
      </c>
      <c r="K198" s="4"/>
      <c r="L198" s="4"/>
      <c r="M198" s="4"/>
      <c r="N198" s="4"/>
      <c r="O198" s="4"/>
      <c r="P198" s="4"/>
    </row>
    <row r="199" spans="2:16" customFormat="1" ht="28.95" customHeight="1" x14ac:dyDescent="0.3">
      <c r="B199" s="85" t="s">
        <v>100</v>
      </c>
      <c r="C199" s="85"/>
      <c r="D199" s="85"/>
      <c r="E199" s="85"/>
      <c r="F199" s="85"/>
      <c r="G199" s="85"/>
      <c r="K199" s="4"/>
      <c r="L199" s="4"/>
      <c r="M199" s="4"/>
      <c r="N199" s="4"/>
      <c r="O199" s="4"/>
      <c r="P199" s="4"/>
    </row>
    <row r="200" spans="2:16" customFormat="1" ht="28.8" customHeight="1" x14ac:dyDescent="0.3">
      <c r="B200" s="4"/>
      <c r="C200" s="4"/>
      <c r="D200" s="4"/>
      <c r="E200" s="4"/>
      <c r="F200" s="4"/>
      <c r="G200" s="4"/>
      <c r="K200" s="4"/>
      <c r="L200" s="4"/>
      <c r="M200" s="4"/>
      <c r="N200" s="4"/>
      <c r="O200" s="4"/>
      <c r="P200" s="4"/>
    </row>
    <row r="201" spans="2:16" customFormat="1" ht="14.4" customHeight="1" x14ac:dyDescent="0.3">
      <c r="B201" s="63"/>
      <c r="C201" s="63"/>
      <c r="D201" s="63"/>
      <c r="E201" s="63"/>
      <c r="F201" s="63"/>
      <c r="G201" s="63"/>
      <c r="K201" s="4"/>
      <c r="L201" s="4"/>
      <c r="M201" s="4"/>
      <c r="N201" s="4"/>
      <c r="O201" s="4"/>
      <c r="P201" s="4"/>
    </row>
    <row r="202" spans="2:16" customFormat="1" ht="28.8" customHeight="1" x14ac:dyDescent="0.3">
      <c r="B202" s="62"/>
      <c r="K202" s="62"/>
    </row>
    <row r="203" spans="2:16" customFormat="1" ht="28.8" customHeight="1" x14ac:dyDescent="0.3">
      <c r="B203" s="62"/>
      <c r="K203" s="62"/>
    </row>
    <row r="204" spans="2:16" customFormat="1" ht="28.8" customHeight="1" x14ac:dyDescent="0.3">
      <c r="B204" s="86" t="s">
        <v>63</v>
      </c>
      <c r="C204" s="86"/>
      <c r="D204" s="87" t="s">
        <v>66</v>
      </c>
      <c r="E204" s="87" t="s">
        <v>67</v>
      </c>
      <c r="F204" s="87" t="s">
        <v>70</v>
      </c>
      <c r="G204" s="87" t="s">
        <v>75</v>
      </c>
      <c r="K204" s="86" t="s">
        <v>101</v>
      </c>
      <c r="L204" s="86"/>
      <c r="M204" s="87" t="s">
        <v>66</v>
      </c>
      <c r="N204" s="87" t="s">
        <v>67</v>
      </c>
      <c r="O204" s="87" t="s">
        <v>70</v>
      </c>
      <c r="P204" s="87" t="s">
        <v>75</v>
      </c>
    </row>
    <row r="205" spans="2:16" customFormat="1" ht="28.8" customHeight="1" x14ac:dyDescent="0.3">
      <c r="B205" s="86"/>
      <c r="C205" s="86"/>
      <c r="D205" s="87"/>
      <c r="E205" s="87"/>
      <c r="F205" s="87"/>
      <c r="G205" s="87"/>
      <c r="K205" s="86"/>
      <c r="L205" s="86"/>
      <c r="M205" s="87"/>
      <c r="N205" s="87"/>
      <c r="O205" s="87"/>
      <c r="P205" s="87"/>
    </row>
    <row r="206" spans="2:16" customFormat="1" ht="28.8" customHeight="1" x14ac:dyDescent="0.3">
      <c r="B206" s="86"/>
      <c r="C206" s="86"/>
      <c r="D206" s="87"/>
      <c r="E206" s="87"/>
      <c r="F206" s="87"/>
      <c r="G206" s="87"/>
      <c r="K206" s="86"/>
      <c r="L206" s="86"/>
      <c r="M206" s="87"/>
      <c r="N206" s="87"/>
      <c r="O206" s="87"/>
      <c r="P206" s="87"/>
    </row>
    <row r="207" spans="2:16" customFormat="1" ht="36.6" customHeight="1" x14ac:dyDescent="0.3">
      <c r="B207" s="88" t="s">
        <v>32</v>
      </c>
      <c r="C207" s="88"/>
      <c r="D207" s="29">
        <v>10</v>
      </c>
      <c r="E207" s="29">
        <v>0</v>
      </c>
      <c r="F207" s="29">
        <v>0</v>
      </c>
      <c r="G207" s="29">
        <v>33</v>
      </c>
      <c r="K207" s="88" t="s">
        <v>41</v>
      </c>
      <c r="L207" s="88"/>
      <c r="M207" s="29">
        <v>2</v>
      </c>
      <c r="N207" s="29">
        <v>0</v>
      </c>
      <c r="O207" s="29">
        <v>0</v>
      </c>
      <c r="P207" s="29">
        <v>30</v>
      </c>
    </row>
    <row r="208" spans="2:16" customFormat="1" ht="36.6" customHeight="1" thickBot="1" x14ac:dyDescent="0.35">
      <c r="B208" s="88" t="s">
        <v>33</v>
      </c>
      <c r="C208" s="88"/>
      <c r="D208" s="29">
        <v>0</v>
      </c>
      <c r="E208" s="29">
        <v>0</v>
      </c>
      <c r="F208" s="29">
        <v>0</v>
      </c>
      <c r="G208" s="29">
        <v>0</v>
      </c>
      <c r="K208" s="88" t="s">
        <v>40</v>
      </c>
      <c r="L208" s="88"/>
      <c r="M208" s="29">
        <v>13</v>
      </c>
      <c r="N208" s="29">
        <v>0</v>
      </c>
      <c r="O208" s="29">
        <v>0</v>
      </c>
      <c r="P208" s="29">
        <v>3</v>
      </c>
    </row>
    <row r="209" spans="2:54" customFormat="1" ht="36.6" customHeight="1" x14ac:dyDescent="0.3">
      <c r="B209" s="88" t="s">
        <v>36</v>
      </c>
      <c r="C209" s="88"/>
      <c r="D209" s="29">
        <v>0</v>
      </c>
      <c r="E209" s="29">
        <v>0</v>
      </c>
      <c r="F209" s="29">
        <v>0</v>
      </c>
      <c r="G209" s="29">
        <v>0</v>
      </c>
      <c r="K209" s="89" t="s">
        <v>5</v>
      </c>
      <c r="L209" s="89"/>
      <c r="M209" s="27">
        <f>SUM(M207:M208)</f>
        <v>15</v>
      </c>
      <c r="N209" s="27">
        <f t="shared" ref="N209:P209" si="16">SUM(N207:N208)</f>
        <v>0</v>
      </c>
      <c r="O209" s="27">
        <f t="shared" si="16"/>
        <v>0</v>
      </c>
      <c r="P209" s="27">
        <f t="shared" si="16"/>
        <v>33</v>
      </c>
    </row>
    <row r="210" spans="2:54" customFormat="1" ht="36.6" customHeight="1" x14ac:dyDescent="0.3">
      <c r="B210" s="88" t="s">
        <v>37</v>
      </c>
      <c r="C210" s="88"/>
      <c r="D210" s="29">
        <v>5</v>
      </c>
      <c r="E210" s="29">
        <v>0</v>
      </c>
      <c r="F210" s="29">
        <v>0</v>
      </c>
      <c r="G210" s="29">
        <v>0</v>
      </c>
      <c r="K210" s="85" t="s">
        <v>100</v>
      </c>
      <c r="L210" s="85"/>
      <c r="M210" s="85"/>
      <c r="N210" s="85"/>
      <c r="O210" s="85"/>
      <c r="P210" s="85"/>
    </row>
    <row r="211" spans="2:54" customFormat="1" ht="36.6" customHeight="1" x14ac:dyDescent="0.3">
      <c r="B211" s="88" t="s">
        <v>65</v>
      </c>
      <c r="C211" s="88"/>
      <c r="D211" s="29">
        <v>0</v>
      </c>
      <c r="E211" s="29">
        <v>0</v>
      </c>
      <c r="F211" s="29">
        <v>0</v>
      </c>
      <c r="G211" s="29">
        <v>0</v>
      </c>
    </row>
    <row r="212" spans="2:54" customFormat="1" ht="36.6" customHeight="1" x14ac:dyDescent="0.3">
      <c r="B212" s="88" t="s">
        <v>34</v>
      </c>
      <c r="C212" s="88"/>
      <c r="D212" s="29">
        <v>0</v>
      </c>
      <c r="E212" s="29">
        <v>0</v>
      </c>
      <c r="F212" s="29">
        <v>0</v>
      </c>
      <c r="G212" s="29">
        <v>0</v>
      </c>
    </row>
    <row r="213" spans="2:54" customFormat="1" ht="36.6" customHeight="1" x14ac:dyDescent="0.3">
      <c r="B213" s="88" t="s">
        <v>35</v>
      </c>
      <c r="C213" s="88"/>
      <c r="D213" s="29">
        <v>0</v>
      </c>
      <c r="E213" s="29">
        <v>0</v>
      </c>
      <c r="F213" s="29">
        <v>0</v>
      </c>
      <c r="G213" s="29">
        <v>0</v>
      </c>
    </row>
    <row r="214" spans="2:54" customFormat="1" ht="36.6" customHeight="1" thickBot="1" x14ac:dyDescent="0.35">
      <c r="B214" s="88" t="s">
        <v>7</v>
      </c>
      <c r="C214" s="88"/>
      <c r="D214" s="29">
        <v>0</v>
      </c>
      <c r="E214" s="29">
        <v>0</v>
      </c>
      <c r="F214" s="29">
        <v>0</v>
      </c>
      <c r="G214" s="29">
        <v>0</v>
      </c>
    </row>
    <row r="215" spans="2:54" customFormat="1" ht="28.8" customHeight="1" x14ac:dyDescent="0.3">
      <c r="B215" s="89" t="s">
        <v>5</v>
      </c>
      <c r="C215" s="89"/>
      <c r="D215" s="27">
        <f>SUM(D207:D214)</f>
        <v>15</v>
      </c>
      <c r="E215" s="27">
        <f>SUM(E207:E214)</f>
        <v>0</v>
      </c>
      <c r="F215" s="27">
        <f>SUM(F207:F214)</f>
        <v>0</v>
      </c>
      <c r="G215" s="27">
        <f>SUM(G207:G214)</f>
        <v>33</v>
      </c>
    </row>
    <row r="216" spans="2:54" customFormat="1" ht="28.8" customHeight="1" x14ac:dyDescent="0.3">
      <c r="B216" s="85" t="s">
        <v>100</v>
      </c>
      <c r="C216" s="85"/>
      <c r="D216" s="85"/>
      <c r="E216" s="85"/>
      <c r="F216" s="85"/>
      <c r="G216" s="85"/>
      <c r="K216" s="4"/>
      <c r="L216" s="4"/>
      <c r="M216" s="4"/>
      <c r="N216" s="4"/>
      <c r="O216" s="4"/>
      <c r="P216" s="4"/>
    </row>
    <row r="217" spans="2:54" customFormat="1" ht="19.5" customHeight="1" x14ac:dyDescent="0.3"/>
    <row r="218" spans="2:54" ht="18" x14ac:dyDescent="0.3">
      <c r="B218" s="52" t="s">
        <v>102</v>
      </c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P218" s="52"/>
      <c r="Q218" s="52"/>
      <c r="R218" s="52"/>
      <c r="S218" s="52"/>
      <c r="T218" s="53"/>
    </row>
    <row r="219" spans="2:54" ht="8.25" customHeight="1" x14ac:dyDescent="0.3"/>
    <row r="220" spans="2:54" ht="18" x14ac:dyDescent="0.3">
      <c r="B220" s="53"/>
      <c r="C220" s="54"/>
      <c r="D220" s="54"/>
      <c r="E220" s="54"/>
      <c r="F220" s="54"/>
      <c r="G220" s="54"/>
      <c r="H220" s="54"/>
      <c r="I220" s="54"/>
    </row>
    <row r="221" spans="2:54" x14ac:dyDescent="0.3">
      <c r="B221" s="55"/>
    </row>
    <row r="223" spans="2:54" ht="38.25" customHeight="1" x14ac:dyDescent="0.3">
      <c r="V223" s="7"/>
      <c r="W223" s="7"/>
      <c r="BA223" s="4"/>
      <c r="BB223" s="4"/>
    </row>
    <row r="224" spans="2:54" ht="108" customHeight="1" x14ac:dyDescent="0.3">
      <c r="V224" s="7"/>
      <c r="W224" s="7"/>
      <c r="BA224" s="4"/>
      <c r="BB224" s="4"/>
    </row>
    <row r="225" spans="2:88" x14ac:dyDescent="0.3">
      <c r="V225" s="7"/>
      <c r="W225" s="7"/>
      <c r="BA225" s="4"/>
      <c r="BB225" s="4"/>
    </row>
    <row r="226" spans="2:88" s="7" customFormat="1" x14ac:dyDescent="0.3">
      <c r="M226" s="4"/>
      <c r="N226" s="4"/>
      <c r="O226" s="4"/>
      <c r="T226" s="4"/>
      <c r="U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</row>
    <row r="227" spans="2:88" s="7" customFormat="1" x14ac:dyDescent="0.3">
      <c r="M227" s="4"/>
      <c r="N227" s="4"/>
      <c r="O227" s="4"/>
      <c r="T227" s="4"/>
      <c r="U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</row>
    <row r="228" spans="2:88" s="7" customFormat="1" x14ac:dyDescent="0.3">
      <c r="M228" s="4"/>
      <c r="N228" s="4"/>
      <c r="O228" s="4"/>
      <c r="T228" s="4"/>
      <c r="U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</row>
    <row r="229" spans="2:88" s="7" customFormat="1" x14ac:dyDescent="0.3">
      <c r="M229" s="4"/>
      <c r="N229" s="4"/>
      <c r="O229" s="4"/>
      <c r="T229" s="4"/>
      <c r="U229" s="4"/>
    </row>
    <row r="230" spans="2:88" s="7" customFormat="1" x14ac:dyDescent="0.3">
      <c r="M230" s="4"/>
      <c r="N230" s="4"/>
      <c r="O230" s="4"/>
      <c r="T230" s="4"/>
      <c r="U230" s="4"/>
    </row>
    <row r="231" spans="2:88" s="7" customFormat="1" x14ac:dyDescent="0.3">
      <c r="M231" s="4"/>
      <c r="N231" s="4"/>
      <c r="O231" s="4"/>
      <c r="T231" s="4"/>
      <c r="U231" s="4"/>
    </row>
    <row r="232" spans="2:88" s="7" customFormat="1" x14ac:dyDescent="0.3">
      <c r="M232" s="4"/>
      <c r="N232" s="4"/>
      <c r="O232" s="4"/>
      <c r="T232" s="4"/>
      <c r="U232" s="4"/>
    </row>
    <row r="233" spans="2:88" s="7" customFormat="1" x14ac:dyDescent="0.3">
      <c r="M233" s="4"/>
      <c r="N233" s="4"/>
      <c r="O233" s="4"/>
      <c r="T233" s="4"/>
      <c r="U233" s="4"/>
    </row>
    <row r="234" spans="2:88" s="7" customFormat="1" x14ac:dyDescent="0.3">
      <c r="M234" s="4"/>
      <c r="N234" s="4"/>
      <c r="O234" s="4"/>
      <c r="T234" s="4"/>
      <c r="U234" s="4"/>
    </row>
    <row r="235" spans="2:88" s="7" customFormat="1" x14ac:dyDescent="0.3">
      <c r="M235" s="4"/>
      <c r="N235" s="4"/>
      <c r="O235" s="4"/>
      <c r="T235" s="4"/>
      <c r="U235" s="4"/>
    </row>
    <row r="236" spans="2:88" s="7" customFormat="1" x14ac:dyDescent="0.3">
      <c r="M236" s="4"/>
      <c r="N236" s="4"/>
      <c r="O236" s="4"/>
      <c r="T236" s="4"/>
      <c r="U236" s="4"/>
    </row>
    <row r="237" spans="2:88" s="7" customFormat="1" ht="19.95" customHeight="1" x14ac:dyDescent="0.3">
      <c r="M237" s="4"/>
      <c r="N237" s="4"/>
      <c r="O237" s="4"/>
      <c r="T237" s="4"/>
      <c r="U237" s="4"/>
    </row>
    <row r="238" spans="2:88" s="7" customFormat="1" x14ac:dyDescent="0.3">
      <c r="M238" s="4"/>
      <c r="N238" s="4"/>
      <c r="O238" s="4"/>
      <c r="T238" s="4"/>
      <c r="U238" s="4"/>
    </row>
    <row r="240" spans="2:88" s="7" customFormat="1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</row>
    <row r="241" spans="2:88" s="7" customFormat="1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</row>
  </sheetData>
  <autoFilter ref="K49:L74" xr:uid="{D517EA2C-139E-417A-B3D1-3B396D044293}">
    <sortState xmlns:xlrd2="http://schemas.microsoft.com/office/spreadsheetml/2017/richdata2" ref="K50:L74">
      <sortCondition ref="L49:L74"/>
    </sortState>
  </autoFilter>
  <mergeCells count="299">
    <mergeCell ref="M32:N32"/>
    <mergeCell ref="B50:F51"/>
    <mergeCell ref="G50:G51"/>
    <mergeCell ref="H50:H51"/>
    <mergeCell ref="B52:F53"/>
    <mergeCell ref="G52:G53"/>
    <mergeCell ref="H52:H53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B49:F49"/>
    <mergeCell ref="O39:P39"/>
    <mergeCell ref="O18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G160:G162"/>
    <mergeCell ref="K185:L185"/>
    <mergeCell ref="K186:L186"/>
    <mergeCell ref="K184:L184"/>
    <mergeCell ref="O34:P34"/>
    <mergeCell ref="O35:P35"/>
    <mergeCell ref="O36:P36"/>
    <mergeCell ref="O37:P37"/>
    <mergeCell ref="O38:P38"/>
    <mergeCell ref="M34:N34"/>
    <mergeCell ref="M35:N35"/>
    <mergeCell ref="M36:N36"/>
    <mergeCell ref="O46:P46"/>
    <mergeCell ref="O40:P40"/>
    <mergeCell ref="O41:P41"/>
    <mergeCell ref="O42:P42"/>
    <mergeCell ref="O43:P43"/>
    <mergeCell ref="O44:P44"/>
    <mergeCell ref="O45:P45"/>
    <mergeCell ref="G64:G65"/>
    <mergeCell ref="H64:H65"/>
    <mergeCell ref="G66:G67"/>
    <mergeCell ref="H66:H67"/>
    <mergeCell ref="G68:G69"/>
    <mergeCell ref="B146:D146"/>
    <mergeCell ref="B147:D147"/>
    <mergeCell ref="B148:D148"/>
    <mergeCell ref="B149:D149"/>
    <mergeCell ref="B160:B162"/>
    <mergeCell ref="C160:C162"/>
    <mergeCell ref="D160:D162"/>
    <mergeCell ref="E160:E162"/>
    <mergeCell ref="F160:F162"/>
    <mergeCell ref="B140:D140"/>
    <mergeCell ref="B141:D141"/>
    <mergeCell ref="B142:D142"/>
    <mergeCell ref="B143:D143"/>
    <mergeCell ref="B144:D144"/>
    <mergeCell ref="B145:D145"/>
    <mergeCell ref="B134:D134"/>
    <mergeCell ref="B135:D135"/>
    <mergeCell ref="B136:D136"/>
    <mergeCell ref="B137:D137"/>
    <mergeCell ref="B138:D138"/>
    <mergeCell ref="B139:D139"/>
    <mergeCell ref="B131:D131"/>
    <mergeCell ref="B132:D132"/>
    <mergeCell ref="B133:D133"/>
    <mergeCell ref="K121:R122"/>
    <mergeCell ref="B123:D123"/>
    <mergeCell ref="B124:D124"/>
    <mergeCell ref="B125:D125"/>
    <mergeCell ref="B126:D126"/>
    <mergeCell ref="B127:D127"/>
    <mergeCell ref="B106:E107"/>
    <mergeCell ref="B108:E109"/>
    <mergeCell ref="B110:E111"/>
    <mergeCell ref="M116:N116"/>
    <mergeCell ref="B112:E113"/>
    <mergeCell ref="B114:E115"/>
    <mergeCell ref="B128:D128"/>
    <mergeCell ref="B129:D129"/>
    <mergeCell ref="B130:D130"/>
    <mergeCell ref="M106:N106"/>
    <mergeCell ref="B104:E105"/>
    <mergeCell ref="F104:F105"/>
    <mergeCell ref="G104:G105"/>
    <mergeCell ref="H104:H105"/>
    <mergeCell ref="I104:I105"/>
    <mergeCell ref="B103:E103"/>
    <mergeCell ref="M100:N100"/>
    <mergeCell ref="M101:N101"/>
    <mergeCell ref="M102:N102"/>
    <mergeCell ref="M103:N103"/>
    <mergeCell ref="M104:N104"/>
    <mergeCell ref="M105:N105"/>
    <mergeCell ref="B72:F73"/>
    <mergeCell ref="G72:G73"/>
    <mergeCell ref="H72:H73"/>
    <mergeCell ref="B74:F75"/>
    <mergeCell ref="G74:G75"/>
    <mergeCell ref="H74:H75"/>
    <mergeCell ref="M87:N87"/>
    <mergeCell ref="M88:N88"/>
    <mergeCell ref="M89:N89"/>
    <mergeCell ref="B60:F61"/>
    <mergeCell ref="G60:G61"/>
    <mergeCell ref="H60:H61"/>
    <mergeCell ref="B62:F63"/>
    <mergeCell ref="G62:G63"/>
    <mergeCell ref="H62:H63"/>
    <mergeCell ref="B70:F71"/>
    <mergeCell ref="G70:G71"/>
    <mergeCell ref="H70:H71"/>
    <mergeCell ref="B64:F65"/>
    <mergeCell ref="B66:F67"/>
    <mergeCell ref="B68:F69"/>
    <mergeCell ref="H68:H69"/>
    <mergeCell ref="B54:F55"/>
    <mergeCell ref="G54:G55"/>
    <mergeCell ref="H54:H55"/>
    <mergeCell ref="B56:F57"/>
    <mergeCell ref="G56:G57"/>
    <mergeCell ref="H56:H57"/>
    <mergeCell ref="B58:F59"/>
    <mergeCell ref="G58:G59"/>
    <mergeCell ref="H58:H59"/>
    <mergeCell ref="C21:D21"/>
    <mergeCell ref="C22:D22"/>
    <mergeCell ref="C23:D23"/>
    <mergeCell ref="C24:D24"/>
    <mergeCell ref="B6:R6"/>
    <mergeCell ref="B7:R7"/>
    <mergeCell ref="B18:B19"/>
    <mergeCell ref="C18:D19"/>
    <mergeCell ref="C20:D20"/>
    <mergeCell ref="F16:J16"/>
    <mergeCell ref="M33:N33"/>
    <mergeCell ref="M18:N19"/>
    <mergeCell ref="M20:N20"/>
    <mergeCell ref="M21:N21"/>
    <mergeCell ref="M22:N22"/>
    <mergeCell ref="M23:N23"/>
    <mergeCell ref="M24:N24"/>
    <mergeCell ref="M98:N98"/>
    <mergeCell ref="M99:N99"/>
    <mergeCell ref="M90:N90"/>
    <mergeCell ref="M91:N91"/>
    <mergeCell ref="M92:N92"/>
    <mergeCell ref="M93:N93"/>
    <mergeCell ref="M94:N94"/>
    <mergeCell ref="M95:N95"/>
    <mergeCell ref="M96:N96"/>
    <mergeCell ref="M97:N97"/>
    <mergeCell ref="M25:N25"/>
    <mergeCell ref="M26:N26"/>
    <mergeCell ref="M27:N27"/>
    <mergeCell ref="M28:N28"/>
    <mergeCell ref="M29:N29"/>
    <mergeCell ref="M30:N30"/>
    <mergeCell ref="M31:N31"/>
    <mergeCell ref="M159:M161"/>
    <mergeCell ref="N159:N161"/>
    <mergeCell ref="O159:O161"/>
    <mergeCell ref="P159:P161"/>
    <mergeCell ref="K162:L162"/>
    <mergeCell ref="K163:L163"/>
    <mergeCell ref="K164:L164"/>
    <mergeCell ref="K159:L161"/>
    <mergeCell ref="J104:J105"/>
    <mergeCell ref="M107:N107"/>
    <mergeCell ref="M108:N108"/>
    <mergeCell ref="M109:N109"/>
    <mergeCell ref="M110:N110"/>
    <mergeCell ref="M111:N111"/>
    <mergeCell ref="M112:N112"/>
    <mergeCell ref="M113:N113"/>
    <mergeCell ref="M114:N114"/>
    <mergeCell ref="M115:N115"/>
    <mergeCell ref="K171:L171"/>
    <mergeCell ref="K172:L172"/>
    <mergeCell ref="K173:L173"/>
    <mergeCell ref="K174:L174"/>
    <mergeCell ref="K175:L175"/>
    <mergeCell ref="K176:L176"/>
    <mergeCell ref="K165:L165"/>
    <mergeCell ref="K166:L166"/>
    <mergeCell ref="K167:L167"/>
    <mergeCell ref="B176:C178"/>
    <mergeCell ref="D191:D193"/>
    <mergeCell ref="E191:E193"/>
    <mergeCell ref="F191:F193"/>
    <mergeCell ref="D176:D178"/>
    <mergeCell ref="E176:E178"/>
    <mergeCell ref="F176:F178"/>
    <mergeCell ref="G176:G178"/>
    <mergeCell ref="B179:C179"/>
    <mergeCell ref="B180:C180"/>
    <mergeCell ref="B181:C181"/>
    <mergeCell ref="B191:C193"/>
    <mergeCell ref="K204:L206"/>
    <mergeCell ref="K209:L209"/>
    <mergeCell ref="E204:E206"/>
    <mergeCell ref="F204:F206"/>
    <mergeCell ref="G204:G206"/>
    <mergeCell ref="B207:C207"/>
    <mergeCell ref="B208:C208"/>
    <mergeCell ref="B182:C182"/>
    <mergeCell ref="M204:M206"/>
    <mergeCell ref="N204:N206"/>
    <mergeCell ref="B214:C214"/>
    <mergeCell ref="B215:C215"/>
    <mergeCell ref="B209:C209"/>
    <mergeCell ref="B210:C210"/>
    <mergeCell ref="B211:C211"/>
    <mergeCell ref="K210:P210"/>
    <mergeCell ref="O204:O206"/>
    <mergeCell ref="P204:P206"/>
    <mergeCell ref="K207:L207"/>
    <mergeCell ref="K208:L208"/>
    <mergeCell ref="B216:G216"/>
    <mergeCell ref="B199:G199"/>
    <mergeCell ref="H108:H109"/>
    <mergeCell ref="I108:I109"/>
    <mergeCell ref="J108:J109"/>
    <mergeCell ref="H110:H111"/>
    <mergeCell ref="I110:I111"/>
    <mergeCell ref="J110:J111"/>
    <mergeCell ref="H112:H113"/>
    <mergeCell ref="I112:I113"/>
    <mergeCell ref="J112:J113"/>
    <mergeCell ref="H114:H115"/>
    <mergeCell ref="I114:I115"/>
    <mergeCell ref="J114:J115"/>
    <mergeCell ref="F108:F109"/>
    <mergeCell ref="F110:F111"/>
    <mergeCell ref="B204:C206"/>
    <mergeCell ref="D204:D206"/>
    <mergeCell ref="F112:F113"/>
    <mergeCell ref="F114:F115"/>
    <mergeCell ref="B212:C212"/>
    <mergeCell ref="B213:C213"/>
    <mergeCell ref="G191:G193"/>
    <mergeCell ref="B198:C198"/>
    <mergeCell ref="W21:X21"/>
    <mergeCell ref="W22:X22"/>
    <mergeCell ref="W23:X23"/>
    <mergeCell ref="W24:X24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W34:X34"/>
    <mergeCell ref="W35:X35"/>
    <mergeCell ref="W36:X36"/>
    <mergeCell ref="W37:X37"/>
    <mergeCell ref="W38:X38"/>
    <mergeCell ref="K187:L187"/>
    <mergeCell ref="E38:F38"/>
    <mergeCell ref="W39:X39"/>
    <mergeCell ref="W40:X40"/>
    <mergeCell ref="W41:X41"/>
    <mergeCell ref="W42:X42"/>
    <mergeCell ref="W43:X43"/>
    <mergeCell ref="W44:X44"/>
    <mergeCell ref="W45:X45"/>
    <mergeCell ref="W46:X46"/>
    <mergeCell ref="H106:H107"/>
    <mergeCell ref="I106:I107"/>
    <mergeCell ref="J106:J107"/>
    <mergeCell ref="F106:F107"/>
    <mergeCell ref="K177:L177"/>
    <mergeCell ref="K178:L178"/>
    <mergeCell ref="K179:L179"/>
    <mergeCell ref="K180:L180"/>
    <mergeCell ref="K181:L181"/>
    <mergeCell ref="K182:L182"/>
    <mergeCell ref="K183:L183"/>
    <mergeCell ref="K168:L168"/>
    <mergeCell ref="K169:L169"/>
    <mergeCell ref="K170:L170"/>
  </mergeCells>
  <printOptions horizontalCentered="1"/>
  <pageMargins left="0.19685039370078741" right="0.19685039370078741" top="0.47244094488188981" bottom="0.39370078740157483" header="0.27559055118110237" footer="0.11811023622047245"/>
  <pageSetup paperSize="9" scale="40" fitToHeight="4" orientation="portrait" r:id="rId1"/>
  <headerFooter alignWithMargins="0"/>
  <rowBreaks count="2" manualBreakCount="2">
    <brk id="77" max="19" man="1"/>
    <brk id="15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HPI</vt:lpstr>
      <vt:lpstr>HPI!Área_de_impresión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 Montoya</dc:creator>
  <cp:lastModifiedBy>yubel yessenia salazar rios</cp:lastModifiedBy>
  <cp:lastPrinted>2026-06-26T21:52:22Z</cp:lastPrinted>
  <dcterms:created xsi:type="dcterms:W3CDTF">2026-06-12T19:41:32Z</dcterms:created>
  <dcterms:modified xsi:type="dcterms:W3CDTF">2026-06-30T04:38:18Z</dcterms:modified>
</cp:coreProperties>
</file>