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JUNIO\"/>
    </mc:Choice>
  </mc:AlternateContent>
  <xr:revisionPtr revIDLastSave="0" documentId="8_{68373C92-5369-4EA3-A150-6A5CEFA3C7EA}" xr6:coauthVersionLast="47" xr6:coauthVersionMax="47" xr10:uidLastSave="{00000000-0000-0000-0000-000000000000}"/>
  <bookViews>
    <workbookView xWindow="105" yWindow="1995" windowWidth="20460" windowHeight="13110" xr2:uid="{607ABB2F-2318-4A35-BD02-0BBE8CDECD94}"/>
  </bookViews>
  <sheets>
    <sheet name="SAM" sheetId="1" r:id="rId1"/>
  </sheets>
  <definedNames>
    <definedName name="_xlnm._FilterDatabase" localSheetId="0" hidden="1">SAM!$Q$18:$S$18</definedName>
    <definedName name="_xlnm.Print_Area" localSheetId="0">SAM!$A$1:$S$331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1" l="1"/>
  <c r="O19" i="1" s="1"/>
  <c r="K25" i="1"/>
  <c r="K27" i="1"/>
  <c r="K29" i="1"/>
  <c r="K31" i="1"/>
  <c r="K33" i="1"/>
  <c r="K35" i="1"/>
  <c r="K36" i="1"/>
  <c r="K37" i="1"/>
  <c r="K38" i="1"/>
  <c r="K39" i="1"/>
  <c r="P39" i="1"/>
  <c r="Q35" i="1" s="1"/>
  <c r="K41" i="1"/>
  <c r="K42" i="1"/>
  <c r="K43" i="1"/>
  <c r="J44" i="1"/>
  <c r="K19" i="1" s="1"/>
  <c r="P44" i="1"/>
  <c r="P45" i="1"/>
  <c r="O46" i="1"/>
  <c r="P46" i="1"/>
  <c r="K53" i="1"/>
  <c r="K55" i="1"/>
  <c r="K57" i="1"/>
  <c r="K59" i="1"/>
  <c r="K61" i="1"/>
  <c r="K63" i="1"/>
  <c r="K65" i="1"/>
  <c r="K67" i="1"/>
  <c r="K69" i="1"/>
  <c r="K71" i="1"/>
  <c r="J72" i="1"/>
  <c r="K52" i="1" s="1"/>
  <c r="D77" i="1"/>
  <c r="D78" i="1"/>
  <c r="D82" i="1" s="1"/>
  <c r="R78" i="1"/>
  <c r="D79" i="1"/>
  <c r="R79" i="1"/>
  <c r="D80" i="1"/>
  <c r="R80" i="1"/>
  <c r="D81" i="1"/>
  <c r="R81" i="1"/>
  <c r="E82" i="1"/>
  <c r="F82" i="1"/>
  <c r="R82" i="1"/>
  <c r="R83" i="1"/>
  <c r="R85" i="1"/>
  <c r="Q86" i="1"/>
  <c r="R77" i="1" s="1"/>
  <c r="E104" i="1"/>
  <c r="F104" i="1"/>
  <c r="G104" i="1"/>
  <c r="K104" i="1"/>
  <c r="L104" i="1"/>
  <c r="M104" i="1"/>
  <c r="E115" i="1"/>
  <c r="F115" i="1"/>
  <c r="G115" i="1"/>
  <c r="P120" i="1"/>
  <c r="Q120" i="1"/>
  <c r="R120" i="1"/>
  <c r="D152" i="1"/>
  <c r="E152" i="1"/>
  <c r="F152" i="1"/>
  <c r="O172" i="1"/>
  <c r="P172" i="1"/>
  <c r="Q172" i="1"/>
  <c r="G174" i="1"/>
  <c r="H174" i="1"/>
  <c r="I174" i="1"/>
  <c r="E184" i="1"/>
  <c r="F184" i="1"/>
  <c r="N185" i="1"/>
  <c r="O185" i="1"/>
  <c r="E194" i="1"/>
  <c r="F194" i="1"/>
  <c r="G194" i="1"/>
  <c r="H194" i="1"/>
  <c r="I194" i="1"/>
  <c r="F204" i="1"/>
  <c r="G204" i="1"/>
  <c r="F212" i="1"/>
  <c r="G212" i="1"/>
  <c r="L231" i="1"/>
  <c r="F232" i="1"/>
  <c r="R232" i="1"/>
  <c r="E233" i="1"/>
  <c r="F231" i="1" s="1"/>
  <c r="F233" i="1" s="1"/>
  <c r="R233" i="1"/>
  <c r="K234" i="1"/>
  <c r="L232" i="1" s="1"/>
  <c r="R235" i="1"/>
  <c r="Q236" i="1"/>
  <c r="R234" i="1" s="1"/>
  <c r="F239" i="1"/>
  <c r="F240" i="1"/>
  <c r="E241" i="1"/>
  <c r="F241" i="1"/>
  <c r="Q248" i="1"/>
  <c r="Q249" i="1"/>
  <c r="Q252" i="1" s="1"/>
  <c r="F250" i="1"/>
  <c r="G248" i="1" s="1"/>
  <c r="Q251" i="1"/>
  <c r="P252" i="1"/>
  <c r="Q250" i="1" s="1"/>
  <c r="F256" i="1"/>
  <c r="E258" i="1"/>
  <c r="F257" i="1" s="1"/>
  <c r="K258" i="1"/>
  <c r="R259" i="1"/>
  <c r="Q261" i="1"/>
  <c r="R258" i="1" s="1"/>
  <c r="E262" i="1"/>
  <c r="F260" i="1" s="1"/>
  <c r="J262" i="1"/>
  <c r="K261" i="1" s="1"/>
  <c r="F263" i="1"/>
  <c r="F265" i="1"/>
  <c r="E266" i="1"/>
  <c r="F264" i="1" s="1"/>
  <c r="K266" i="1"/>
  <c r="J267" i="1"/>
  <c r="K263" i="1" s="1"/>
  <c r="E270" i="1"/>
  <c r="F267" i="1" s="1"/>
  <c r="K271" i="1"/>
  <c r="J272" i="1"/>
  <c r="K268" i="1" s="1"/>
  <c r="F273" i="1"/>
  <c r="E274" i="1"/>
  <c r="F272" i="1" s="1"/>
  <c r="K274" i="1"/>
  <c r="K276" i="1"/>
  <c r="J277" i="1"/>
  <c r="K273" i="1" s="1"/>
  <c r="E278" i="1"/>
  <c r="F275" i="1" s="1"/>
  <c r="H285" i="1"/>
  <c r="H287" i="1"/>
  <c r="G288" i="1"/>
  <c r="H286" i="1" s="1"/>
  <c r="H288" i="1" s="1"/>
  <c r="G298" i="1"/>
  <c r="H295" i="1" s="1"/>
  <c r="G305" i="1"/>
  <c r="Q305" i="1"/>
  <c r="G307" i="1"/>
  <c r="K308" i="1"/>
  <c r="L307" i="1" s="1"/>
  <c r="F309" i="1"/>
  <c r="G306" i="1" s="1"/>
  <c r="P309" i="1"/>
  <c r="Q307" i="1" s="1"/>
  <c r="K312" i="1"/>
  <c r="L309" i="1" s="1"/>
  <c r="Q313" i="1"/>
  <c r="P314" i="1"/>
  <c r="Q310" i="1" s="1"/>
  <c r="G315" i="1"/>
  <c r="Q315" i="1"/>
  <c r="K316" i="1"/>
  <c r="L314" i="1" s="1"/>
  <c r="Q316" i="1"/>
  <c r="L317" i="1"/>
  <c r="L320" i="1" s="1"/>
  <c r="F318" i="1"/>
  <c r="G316" i="1" s="1"/>
  <c r="L318" i="1"/>
  <c r="L319" i="1"/>
  <c r="P319" i="1"/>
  <c r="Q317" i="1" s="1"/>
  <c r="K320" i="1"/>
  <c r="L321" i="1"/>
  <c r="L323" i="1"/>
  <c r="K324" i="1"/>
  <c r="L322" i="1" s="1"/>
  <c r="P324" i="1"/>
  <c r="Q321" i="1" s="1"/>
  <c r="L325" i="1"/>
  <c r="L327" i="1"/>
  <c r="K328" i="1"/>
  <c r="L326" i="1" s="1"/>
  <c r="L328" i="1" s="1"/>
  <c r="K272" i="1" l="1"/>
  <c r="G309" i="1"/>
  <c r="L324" i="1"/>
  <c r="L234" i="1"/>
  <c r="K267" i="1"/>
  <c r="F266" i="1"/>
  <c r="F83" i="1"/>
  <c r="I78" i="1" s="1"/>
  <c r="E83" i="1"/>
  <c r="O24" i="1"/>
  <c r="O20" i="1"/>
  <c r="Q322" i="1"/>
  <c r="Q320" i="1"/>
  <c r="Q324" i="1" s="1"/>
  <c r="G317" i="1"/>
  <c r="G318" i="1" s="1"/>
  <c r="L313" i="1"/>
  <c r="Q311" i="1"/>
  <c r="G308" i="1"/>
  <c r="Q306" i="1"/>
  <c r="Q309" i="1" s="1"/>
  <c r="L305" i="1"/>
  <c r="L308" i="1" s="1"/>
  <c r="H297" i="1"/>
  <c r="H293" i="1"/>
  <c r="F276" i="1"/>
  <c r="F278" i="1" s="1"/>
  <c r="F271" i="1"/>
  <c r="F274" i="1" s="1"/>
  <c r="K269" i="1"/>
  <c r="K264" i="1"/>
  <c r="R260" i="1"/>
  <c r="R261" i="1" s="1"/>
  <c r="K259" i="1"/>
  <c r="K262" i="1" s="1"/>
  <c r="F255" i="1"/>
  <c r="F258" i="1" s="1"/>
  <c r="G249" i="1"/>
  <c r="G250" i="1" s="1"/>
  <c r="R231" i="1"/>
  <c r="R236" i="1" s="1"/>
  <c r="R84" i="1"/>
  <c r="R86" i="1" s="1"/>
  <c r="K70" i="1"/>
  <c r="K66" i="1"/>
  <c r="K62" i="1"/>
  <c r="K58" i="1"/>
  <c r="K54" i="1"/>
  <c r="K72" i="1" s="1"/>
  <c r="K40" i="1"/>
  <c r="Q38" i="1"/>
  <c r="Q36" i="1"/>
  <c r="K34" i="1"/>
  <c r="K30" i="1"/>
  <c r="K26" i="1"/>
  <c r="K24" i="1"/>
  <c r="K22" i="1"/>
  <c r="K20" i="1"/>
  <c r="K44" i="1" s="1"/>
  <c r="L310" i="1"/>
  <c r="L312" i="1" s="1"/>
  <c r="H294" i="1"/>
  <c r="O22" i="1"/>
  <c r="Q312" i="1"/>
  <c r="Q314" i="1" s="1"/>
  <c r="L311" i="1"/>
  <c r="Q308" i="1"/>
  <c r="L306" i="1"/>
  <c r="H296" i="1"/>
  <c r="K275" i="1"/>
  <c r="K277" i="1" s="1"/>
  <c r="K270" i="1"/>
  <c r="F269" i="1"/>
  <c r="K260" i="1"/>
  <c r="F259" i="1"/>
  <c r="F262" i="1" s="1"/>
  <c r="O23" i="1"/>
  <c r="O21" i="1"/>
  <c r="F268" i="1"/>
  <c r="F270" i="1" s="1"/>
  <c r="F261" i="1"/>
  <c r="Q323" i="1"/>
  <c r="Q318" i="1"/>
  <c r="Q319" i="1" s="1"/>
  <c r="L315" i="1"/>
  <c r="F277" i="1"/>
  <c r="K265" i="1"/>
  <c r="L233" i="1"/>
  <c r="K68" i="1"/>
  <c r="K64" i="1"/>
  <c r="K60" i="1"/>
  <c r="K56" i="1"/>
  <c r="Q37" i="1"/>
  <c r="Q39" i="1" s="1"/>
  <c r="K32" i="1"/>
  <c r="K28" i="1"/>
  <c r="K23" i="1"/>
  <c r="K21" i="1"/>
  <c r="H298" i="1" l="1"/>
  <c r="D83" i="1"/>
  <c r="I77" i="1"/>
  <c r="L316" i="1"/>
</calcChain>
</file>

<file path=xl/sharedStrings.xml><?xml version="1.0" encoding="utf-8"?>
<sst xmlns="http://schemas.openxmlformats.org/spreadsheetml/2006/main" count="579" uniqueCount="230">
  <si>
    <r>
      <t xml:space="preserve">Fuente: </t>
    </r>
    <r>
      <rPr>
        <sz val="10"/>
        <color theme="1"/>
        <rFont val="Arial"/>
        <family val="2"/>
      </rPr>
      <t>Registro del Servicio de Acompañamiento a Mujeres / SGIC / UPPM / Warmi Ñan</t>
    </r>
  </si>
  <si>
    <t>Total</t>
  </si>
  <si>
    <t>Alto</t>
  </si>
  <si>
    <t>Medio</t>
  </si>
  <si>
    <t>Bajo</t>
  </si>
  <si>
    <t>Sentido de control general</t>
  </si>
  <si>
    <t>Medio Alto</t>
  </si>
  <si>
    <t>Medio Bajo</t>
  </si>
  <si>
    <t>Agente de control externo</t>
  </si>
  <si>
    <t>Autoestima total</t>
  </si>
  <si>
    <t>Agente de control interno</t>
  </si>
  <si>
    <t>Alto o Capacidad suficiente para tomar decisiones</t>
  </si>
  <si>
    <t>Medio o Capacidad en proceso</t>
  </si>
  <si>
    <t>Familiar</t>
  </si>
  <si>
    <t>Baja o Incipiente capacidad</t>
  </si>
  <si>
    <t>%</t>
  </si>
  <si>
    <t>Nivel de toma de decisiones</t>
  </si>
  <si>
    <t>Deseo de control</t>
  </si>
  <si>
    <t>Social</t>
  </si>
  <si>
    <t>Sentido de control negativo</t>
  </si>
  <si>
    <t>Mantenimiento/Seguimiento</t>
  </si>
  <si>
    <t>Acción</t>
  </si>
  <si>
    <t>Contemplación</t>
  </si>
  <si>
    <t>Si mismo</t>
  </si>
  <si>
    <t>Sentido de control positivo</t>
  </si>
  <si>
    <t>Pre-Contemplación</t>
  </si>
  <si>
    <t>Nivel de autoestima</t>
  </si>
  <si>
    <t>Nivel de autonomía personal</t>
  </si>
  <si>
    <t>Etapas</t>
  </si>
  <si>
    <t>Depresión grave</t>
  </si>
  <si>
    <t>Depresión moderadamente grave</t>
  </si>
  <si>
    <t>Depresión moderada</t>
  </si>
  <si>
    <t>Depresión leve</t>
  </si>
  <si>
    <t>Ninguno</t>
  </si>
  <si>
    <t>Niveles de depresión</t>
  </si>
  <si>
    <t>Sí se detecta violencia - Puntaje mayor de 2 puntos</t>
  </si>
  <si>
    <t>Sí se detecta violencia - Puntaje de 15 a 24</t>
  </si>
  <si>
    <t>No se detecta violencia - Puntaje de 8 a 14</t>
  </si>
  <si>
    <t>Autorreporte de detección de violencia</t>
  </si>
  <si>
    <t>No</t>
  </si>
  <si>
    <t>Sí</t>
  </si>
  <si>
    <t xml:space="preserve">¿Buscó ayuda ante a un hecho de violencia?
</t>
  </si>
  <si>
    <t>Presunto agresor accede a vivienda</t>
  </si>
  <si>
    <t>Vive con agresor</t>
  </si>
  <si>
    <t>Económica, Psicológica y Física</t>
  </si>
  <si>
    <t>Psicológica y Física</t>
  </si>
  <si>
    <t>Económica y Física</t>
  </si>
  <si>
    <t>Económica y Psicológica</t>
  </si>
  <si>
    <t>Física</t>
  </si>
  <si>
    <t>Psicológica</t>
  </si>
  <si>
    <t>Económica</t>
  </si>
  <si>
    <t>MAM-08</t>
  </si>
  <si>
    <t>MAM-07</t>
  </si>
  <si>
    <t>Acompañamiento</t>
  </si>
  <si>
    <t>Tipo de violencia</t>
  </si>
  <si>
    <t>Moderado</t>
  </si>
  <si>
    <t>Leve</t>
  </si>
  <si>
    <t>Nivel de riesgo</t>
  </si>
  <si>
    <t>Víctima de violencia de expareja</t>
  </si>
  <si>
    <t>Víctima de violencia de pareja</t>
  </si>
  <si>
    <t>Situación de Violencia</t>
  </si>
  <si>
    <t>* Una usuaria puede recibir más de un tipo de ayuda</t>
  </si>
  <si>
    <t>Familiares/amigos</t>
  </si>
  <si>
    <t>Institución privada</t>
  </si>
  <si>
    <t>Institución pública</t>
  </si>
  <si>
    <t>Otro</t>
  </si>
  <si>
    <t>Estudios</t>
  </si>
  <si>
    <t>Cuidado de hijos e hijas</t>
  </si>
  <si>
    <t>Emocional</t>
  </si>
  <si>
    <t>Tipo de institución o parentesco / Tipo de ayuda</t>
  </si>
  <si>
    <t>Tipo de institución o parentesco</t>
  </si>
  <si>
    <t>Reciben algún tipo de ayuda</t>
  </si>
  <si>
    <t>No sabe</t>
  </si>
  <si>
    <t>No escucha/o ni habla/o</t>
  </si>
  <si>
    <t>Sin información</t>
  </si>
  <si>
    <t>Lengua de señas peruanas</t>
  </si>
  <si>
    <t>Maestría/Doctorado</t>
  </si>
  <si>
    <t>Otra lengua indígena u originaria</t>
  </si>
  <si>
    <t>Básica Especial</t>
  </si>
  <si>
    <t>Achuar</t>
  </si>
  <si>
    <t>Superior Univ. Completa</t>
  </si>
  <si>
    <t>Matsigenka / Machiguenga</t>
  </si>
  <si>
    <t>Superior Univ. Incompleta</t>
  </si>
  <si>
    <t>Shawi / Chayahuita</t>
  </si>
  <si>
    <t>Superior no Univ. Completa</t>
  </si>
  <si>
    <t>Shipibo - Konibo</t>
  </si>
  <si>
    <t>Superior no Univ. Incompleta</t>
  </si>
  <si>
    <t>Asháninka</t>
  </si>
  <si>
    <t>Secundaria completa</t>
  </si>
  <si>
    <t>Otra lengua extranjera</t>
  </si>
  <si>
    <t>Secundaria incompleta</t>
  </si>
  <si>
    <t>Awajún / Aguaruna</t>
  </si>
  <si>
    <t>Primaria completa</t>
  </si>
  <si>
    <t>Portugués</t>
  </si>
  <si>
    <t>Primaria incompleta</t>
  </si>
  <si>
    <t>Aimara</t>
  </si>
  <si>
    <t>Inicial</t>
  </si>
  <si>
    <t>Quechua</t>
  </si>
  <si>
    <t>Sin nivel</t>
  </si>
  <si>
    <t>Castellano</t>
  </si>
  <si>
    <t>MAM-02</t>
  </si>
  <si>
    <t>Especializado</t>
  </si>
  <si>
    <t>Básico</t>
  </si>
  <si>
    <t>Nivel Educativo</t>
  </si>
  <si>
    <t>Lengua Materna</t>
  </si>
  <si>
    <t>499 a 598 usuarias</t>
  </si>
  <si>
    <t>401 a 498 usuarias</t>
  </si>
  <si>
    <t>Ucayali</t>
  </si>
  <si>
    <t>300 a 400 usuarias</t>
  </si>
  <si>
    <t>Tumbes</t>
  </si>
  <si>
    <t>200 a 299 usuarias</t>
  </si>
  <si>
    <t>Tacna</t>
  </si>
  <si>
    <t>101 a 199 usuarias</t>
  </si>
  <si>
    <t>San Martín</t>
  </si>
  <si>
    <t>5 usuarias</t>
  </si>
  <si>
    <t>1 a 100 usuarias</t>
  </si>
  <si>
    <t>Puno</t>
  </si>
  <si>
    <t>0 usuarias</t>
  </si>
  <si>
    <t>Sin usuarias</t>
  </si>
  <si>
    <t>Piura</t>
  </si>
  <si>
    <t>Intervalo</t>
  </si>
  <si>
    <t>Leyenda</t>
  </si>
  <si>
    <t>Pasco</t>
  </si>
  <si>
    <t>Moquegua</t>
  </si>
  <si>
    <t>Madre de Dios</t>
  </si>
  <si>
    <t>Loreto</t>
  </si>
  <si>
    <t>Lima</t>
  </si>
  <si>
    <t>Lambayeque</t>
  </si>
  <si>
    <t>La Libertad</t>
  </si>
  <si>
    <t>Junín</t>
  </si>
  <si>
    <t>Ica</t>
  </si>
  <si>
    <t>Huánuco</t>
  </si>
  <si>
    <t>Huancavelica</t>
  </si>
  <si>
    <t>Cusco</t>
  </si>
  <si>
    <t>Callao</t>
  </si>
  <si>
    <t>Cajamarca</t>
  </si>
  <si>
    <t>Ayacucho</t>
  </si>
  <si>
    <t>Arequipa</t>
  </si>
  <si>
    <t>Apurímac</t>
  </si>
  <si>
    <t>Áncash</t>
  </si>
  <si>
    <t>Amazonas</t>
  </si>
  <si>
    <t>Departamento</t>
  </si>
  <si>
    <t>Figura N° 3: Usuarias del acompañamiento especializado (MAM-08), según departamento</t>
  </si>
  <si>
    <r>
      <rPr>
        <b/>
        <sz val="12"/>
        <color theme="1"/>
        <rFont val="Arial Narrow"/>
        <family val="2"/>
      </rPr>
      <t>Figura N° 2</t>
    </r>
    <r>
      <rPr>
        <b/>
        <sz val="11"/>
        <color theme="1"/>
        <rFont val="Arial Narrow"/>
        <family val="2"/>
      </rPr>
      <t>: Usuarias del acompañamiento básico (MAM-07), según departamento</t>
    </r>
  </si>
  <si>
    <t>No sabe/No responde</t>
  </si>
  <si>
    <t>Mestizo</t>
  </si>
  <si>
    <t>Blanco</t>
  </si>
  <si>
    <t>Negro, moreno, zambo, mulato, afrodescendiente o parte del pueblo afroperuano</t>
  </si>
  <si>
    <t>Perteneciente o parte de otro pueblo indígena u originario</t>
  </si>
  <si>
    <t>Indígena u originario de la Amazonia</t>
  </si>
  <si>
    <t>¿Cuenta con un trabajo?</t>
  </si>
  <si>
    <t xml:space="preserve">Autoidentificación étnica </t>
  </si>
  <si>
    <t>60 años a más</t>
  </si>
  <si>
    <t>Junio</t>
  </si>
  <si>
    <t>50 a 59 años</t>
  </si>
  <si>
    <t>Mayo</t>
  </si>
  <si>
    <t>40 a 49 años</t>
  </si>
  <si>
    <t>Abril</t>
  </si>
  <si>
    <t>30 a 39 años</t>
  </si>
  <si>
    <t>Marzo</t>
  </si>
  <si>
    <t>18 a 29 años</t>
  </si>
  <si>
    <t>Febrero</t>
  </si>
  <si>
    <t>Grupo de edad</t>
  </si>
  <si>
    <t xml:space="preserve">Mes </t>
  </si>
  <si>
    <t xml:space="preserve">Otras acciones preventivas </t>
  </si>
  <si>
    <t>MAM-19</t>
  </si>
  <si>
    <t xml:space="preserve">Fortalecimiento de capacidades a personas de la comunidad </t>
  </si>
  <si>
    <t>MAM-17</t>
  </si>
  <si>
    <t xml:space="preserve">Presentación pública / Rendición social de la intervención </t>
  </si>
  <si>
    <t>MAM-16</t>
  </si>
  <si>
    <t xml:space="preserve">Acciones de difusión dirigidas a instituciones </t>
  </si>
  <si>
    <t>MAM-13</t>
  </si>
  <si>
    <t xml:space="preserve">Acciones de difusión por psicólogas comunitarias </t>
  </si>
  <si>
    <t>MAM-11</t>
  </si>
  <si>
    <t>Fortalecimiento de la red familiar/social</t>
  </si>
  <si>
    <t>MAM-10</t>
  </si>
  <si>
    <t xml:space="preserve">Acciones de difusión por coordinadoras mentoras </t>
  </si>
  <si>
    <t>MAM-06</t>
  </si>
  <si>
    <t xml:space="preserve">Acciones de difusión por mentoras </t>
  </si>
  <si>
    <t>MAM-05</t>
  </si>
  <si>
    <t>Hombre</t>
  </si>
  <si>
    <t xml:space="preserve">Reunión de integrantes de organizaciones sociales </t>
  </si>
  <si>
    <t>MAM-01</t>
  </si>
  <si>
    <t>Mujer</t>
  </si>
  <si>
    <t>N°</t>
  </si>
  <si>
    <t>Nombre de la Acción Preventiva</t>
  </si>
  <si>
    <t>Código</t>
  </si>
  <si>
    <t>Reuniones con la red de mentoras</t>
  </si>
  <si>
    <t>MAM-21</t>
  </si>
  <si>
    <t>Conformación de la red de mentoras</t>
  </si>
  <si>
    <t>MAM-20</t>
  </si>
  <si>
    <t>Otras acciones preventivas</t>
  </si>
  <si>
    <t>Actividades de fortalecimiento de capacidades de prevención de la violencia sexual hacia NNA</t>
  </si>
  <si>
    <t>MAM-18</t>
  </si>
  <si>
    <t>MAM-12</t>
  </si>
  <si>
    <t>Fortalecimiento de capacidades a personas de la comunidad</t>
  </si>
  <si>
    <t>Presentación pública / Rendición social de la intervención</t>
  </si>
  <si>
    <t>Evaluación con mentoras para fortalecer el trabajo comunitario</t>
  </si>
  <si>
    <t>MAM-14</t>
  </si>
  <si>
    <t>Acciones de difusión dirigidas a instituciones</t>
  </si>
  <si>
    <t>Asesoramiento</t>
  </si>
  <si>
    <t>Acciones de difusión por psicólogas comunitarias</t>
  </si>
  <si>
    <t>Acompañamiento individualizado para la toma de decisiones</t>
  </si>
  <si>
    <t>MAM-09</t>
  </si>
  <si>
    <t>Acompañamiento a mujeres víctimas de violencia por psicólogas comunitarias</t>
  </si>
  <si>
    <t>Acompañamiento a mujeres víctimas de violencia por mentoras</t>
  </si>
  <si>
    <t>Acciones de difusión por coordinadoras mentoras</t>
  </si>
  <si>
    <t>Acciones de difusión por mentoras</t>
  </si>
  <si>
    <t>Reforzamiento a mentoras voluntarias</t>
  </si>
  <si>
    <t>MAM-04</t>
  </si>
  <si>
    <t>Mentoras voluntarias acreditadas</t>
  </si>
  <si>
    <t>MAM-03</t>
  </si>
  <si>
    <t>Sesiones de fortalecimiento de capacidades a mentoras</t>
  </si>
  <si>
    <t>Reunión de integrantes de organizaciones sociales</t>
  </si>
  <si>
    <t>PPoR</t>
  </si>
  <si>
    <t>663 a 790 acciones</t>
  </si>
  <si>
    <t>Prevenir para Proteger</t>
  </si>
  <si>
    <t>535 a 662 acciones</t>
  </si>
  <si>
    <t>Tipo de intervención</t>
  </si>
  <si>
    <t>408 a 534 acciones</t>
  </si>
  <si>
    <t>281 a 407 acciones</t>
  </si>
  <si>
    <t>153 a 280 acciones</t>
  </si>
  <si>
    <t>25 a 152 acciones</t>
  </si>
  <si>
    <t>Crecimiento y desarrollo personal / familiar</t>
  </si>
  <si>
    <t>Estrategia de Prevención de la Violencia</t>
  </si>
  <si>
    <t>Violencia sexual</t>
  </si>
  <si>
    <t>Temática Principal</t>
  </si>
  <si>
    <t>Mes</t>
  </si>
  <si>
    <r>
      <t xml:space="preserve">Figura N° 1: </t>
    </r>
    <r>
      <rPr>
        <sz val="11"/>
        <color theme="1"/>
        <rFont val="Arial"/>
        <family val="2"/>
      </rPr>
      <t>Acciones preventivas según departamento, Febrero - Junio, 2026 (preliminar)</t>
    </r>
  </si>
  <si>
    <t>La intervención tiene como objetivo contribuir a la reducción de la violencia contra las mujeres, a través de acompañamiento, visitas y fortalecimiento de habilidades para la toma de decisiones frente a hechos de violencia.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</si>
</sst>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 Narrow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theme="0"/>
      <name val="Arial Narrow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9"/>
      <color rgb="FFFFFFFF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1"/>
      <name val="Arial Narrow"/>
      <family val="2"/>
    </font>
    <font>
      <sz val="11"/>
      <color rgb="FF000000"/>
      <name val="Arial Narrow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1"/>
      <color theme="0"/>
      <name val="Arial Narrow"/>
      <family val="2"/>
    </font>
    <font>
      <sz val="12"/>
      <color rgb="FF000000"/>
      <name val="Calibri"/>
      <family val="2"/>
      <scheme val="minor"/>
    </font>
    <font>
      <sz val="10"/>
      <name val="Univer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 Narrow"/>
      <family val="2"/>
    </font>
    <font>
      <b/>
      <sz val="18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57171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59595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rgb="FFFF0000"/>
      </top>
      <bottom/>
      <diagonal/>
    </border>
    <border>
      <left style="hair">
        <color theme="3"/>
      </left>
      <right/>
      <top/>
      <bottom style="hair">
        <color theme="3"/>
      </bottom>
      <diagonal/>
    </border>
    <border>
      <left/>
      <right/>
      <top/>
      <bottom style="hair">
        <color theme="1" tint="0.24994659260841701"/>
      </bottom>
      <diagonal/>
    </border>
    <border>
      <left style="hair">
        <color theme="3"/>
      </left>
      <right/>
      <top/>
      <bottom/>
      <diagonal/>
    </border>
    <border>
      <left style="hair">
        <color theme="3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3"/>
      </left>
      <right/>
      <top/>
      <bottom style="hair">
        <color theme="1" tint="0.24994659260841701"/>
      </bottom>
      <diagonal/>
    </border>
    <border>
      <left style="hair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dotted">
        <color indexed="64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otted">
        <color indexed="64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8" fillId="0" borderId="0" applyBorder="0"/>
    <xf numFmtId="0" fontId="19" fillId="0" borderId="0"/>
    <xf numFmtId="0" fontId="21" fillId="0" borderId="0"/>
    <xf numFmtId="9" fontId="21" fillId="0" borderId="0" applyFont="0" applyFill="0" applyBorder="0" applyAlignment="0" applyProtection="0"/>
    <xf numFmtId="0" fontId="1" fillId="0" borderId="0"/>
    <xf numFmtId="0" fontId="35" fillId="0" borderId="0"/>
  </cellStyleXfs>
  <cellXfs count="128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164" fontId="7" fillId="0" borderId="3" xfId="1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Continuous" vertical="center"/>
    </xf>
    <xf numFmtId="0" fontId="8" fillId="0" borderId="3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Continuous" vertical="center"/>
    </xf>
    <xf numFmtId="0" fontId="12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13" fillId="0" borderId="0" xfId="0" applyFont="1"/>
    <xf numFmtId="0" fontId="6" fillId="0" borderId="3" xfId="0" applyFont="1" applyBorder="1" applyAlignment="1">
      <alignment vertical="center"/>
    </xf>
    <xf numFmtId="0" fontId="11" fillId="7" borderId="0" xfId="0" applyFont="1" applyFill="1" applyAlignment="1">
      <alignment horizontal="centerContinuous" vertical="top" wrapText="1"/>
    </xf>
    <xf numFmtId="0" fontId="12" fillId="0" borderId="0" xfId="0" applyFont="1" applyAlignment="1">
      <alignment horizontal="left" vertical="center" wrapText="1"/>
    </xf>
    <xf numFmtId="0" fontId="11" fillId="7" borderId="0" xfId="0" applyFont="1" applyFill="1" applyAlignment="1">
      <alignment horizontal="centerContinuous" vertical="center" wrapText="1"/>
    </xf>
    <xf numFmtId="0" fontId="0" fillId="0" borderId="0" xfId="0" applyAlignment="1">
      <alignment horizontal="center"/>
    </xf>
    <xf numFmtId="0" fontId="11" fillId="7" borderId="3" xfId="0" applyFont="1" applyFill="1" applyBorder="1" applyAlignment="1">
      <alignment horizontal="centerContinuous" vertical="center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3" fillId="0" borderId="19" xfId="2" applyNumberFormat="1" applyFont="1" applyBorder="1" applyAlignment="1">
      <alignment vertical="center"/>
    </xf>
    <xf numFmtId="3" fontId="13" fillId="0" borderId="20" xfId="2" applyNumberFormat="1" applyFont="1" applyBorder="1" applyAlignment="1">
      <alignment vertical="center"/>
    </xf>
    <xf numFmtId="0" fontId="13" fillId="8" borderId="0" xfId="3" applyFont="1" applyFill="1"/>
    <xf numFmtId="3" fontId="13" fillId="0" borderId="20" xfId="2" applyNumberFormat="1" applyFont="1" applyBorder="1" applyAlignment="1">
      <alignment horizontal="left" vertical="center"/>
    </xf>
    <xf numFmtId="0" fontId="13" fillId="9" borderId="0" xfId="3" applyFont="1" applyFill="1"/>
    <xf numFmtId="3" fontId="13" fillId="0" borderId="19" xfId="2" applyNumberFormat="1" applyFont="1" applyBorder="1" applyAlignment="1">
      <alignment horizontal="left" vertical="center"/>
    </xf>
    <xf numFmtId="0" fontId="13" fillId="10" borderId="0" xfId="3" applyFont="1" applyFill="1"/>
    <xf numFmtId="0" fontId="13" fillId="11" borderId="0" xfId="3" applyFont="1" applyFill="1"/>
    <xf numFmtId="0" fontId="13" fillId="12" borderId="0" xfId="3" applyFont="1" applyFill="1"/>
    <xf numFmtId="0" fontId="13" fillId="13" borderId="0" xfId="3" applyFont="1" applyFill="1"/>
    <xf numFmtId="3" fontId="13" fillId="0" borderId="21" xfId="2" applyNumberFormat="1" applyFont="1" applyBorder="1" applyAlignment="1">
      <alignment horizontal="left" vertical="center"/>
    </xf>
    <xf numFmtId="0" fontId="20" fillId="14" borderId="19" xfId="2" applyFont="1" applyFill="1" applyBorder="1" applyAlignment="1">
      <alignment horizontal="centerContinuous" vertical="center"/>
    </xf>
    <xf numFmtId="0" fontId="20" fillId="14" borderId="20" xfId="2" applyFont="1" applyFill="1" applyBorder="1" applyAlignment="1">
      <alignment horizontal="centerContinuous" vertical="center"/>
    </xf>
    <xf numFmtId="0" fontId="20" fillId="14" borderId="22" xfId="2" applyFont="1" applyFill="1" applyBorder="1" applyAlignment="1">
      <alignment horizontal="center" vertical="center"/>
    </xf>
    <xf numFmtId="0" fontId="2" fillId="0" borderId="0" xfId="0" applyFont="1"/>
    <xf numFmtId="0" fontId="11" fillId="7" borderId="23" xfId="4" applyFont="1" applyFill="1" applyBorder="1" applyAlignment="1">
      <alignment horizontal="center" vertical="center" wrapText="1"/>
    </xf>
    <xf numFmtId="0" fontId="11" fillId="7" borderId="24" xfId="4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8" fillId="15" borderId="0" xfId="4" applyFont="1" applyFill="1" applyAlignment="1">
      <alignment horizontal="center" vertical="center"/>
    </xf>
    <xf numFmtId="0" fontId="21" fillId="15" borderId="0" xfId="4" applyFill="1" applyAlignment="1">
      <alignment horizontal="center" vertical="center"/>
    </xf>
    <xf numFmtId="0" fontId="29" fillId="0" borderId="3" xfId="0" applyFont="1" applyBorder="1" applyAlignment="1">
      <alignment vertical="center"/>
    </xf>
    <xf numFmtId="164" fontId="30" fillId="0" borderId="25" xfId="5" applyNumberFormat="1" applyFont="1" applyFill="1" applyBorder="1" applyAlignment="1">
      <alignment horizontal="center" vertical="center"/>
    </xf>
    <xf numFmtId="0" fontId="30" fillId="16" borderId="25" xfId="4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31" fillId="0" borderId="3" xfId="0" applyNumberFormat="1" applyFont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7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33" fillId="7" borderId="0" xfId="0" applyFont="1" applyFill="1" applyAlignment="1">
      <alignment horizontal="centerContinuous" vertical="center"/>
    </xf>
    <xf numFmtId="0" fontId="14" fillId="18" borderId="11" xfId="0" applyFont="1" applyFill="1" applyBorder="1" applyAlignment="1">
      <alignment horizontal="center" vertical="center"/>
    </xf>
    <xf numFmtId="0" fontId="14" fillId="18" borderId="1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21" fillId="19" borderId="0" xfId="4" applyFill="1" applyAlignment="1">
      <alignment vertical="center"/>
    </xf>
    <xf numFmtId="3" fontId="13" fillId="0" borderId="0" xfId="6" applyNumberFormat="1" applyFont="1" applyAlignment="1">
      <alignment horizontal="left" vertical="center"/>
    </xf>
    <xf numFmtId="0" fontId="34" fillId="0" borderId="9" xfId="0" applyFont="1" applyBorder="1" applyAlignment="1">
      <alignment horizontal="center" vertical="center"/>
    </xf>
    <xf numFmtId="0" fontId="1" fillId="0" borderId="0" xfId="6"/>
    <xf numFmtId="3" fontId="13" fillId="0" borderId="22" xfId="6" applyNumberFormat="1" applyFont="1" applyBorder="1" applyAlignment="1">
      <alignment horizontal="left" vertical="center"/>
    </xf>
    <xf numFmtId="3" fontId="13" fillId="0" borderId="20" xfId="6" applyNumberFormat="1" applyFont="1" applyBorder="1" applyAlignment="1">
      <alignment horizontal="left" vertical="center"/>
    </xf>
    <xf numFmtId="0" fontId="13" fillId="8" borderId="0" xfId="7" applyFont="1" applyFill="1"/>
    <xf numFmtId="0" fontId="13" fillId="9" borderId="0" xfId="7" applyFont="1" applyFill="1"/>
    <xf numFmtId="0" fontId="13" fillId="10" borderId="0" xfId="7" applyFont="1" applyFill="1"/>
    <xf numFmtId="0" fontId="13" fillId="11" borderId="0" xfId="7" applyFont="1" applyFill="1"/>
    <xf numFmtId="0" fontId="13" fillId="12" borderId="0" xfId="7" applyFont="1" applyFill="1"/>
    <xf numFmtId="3" fontId="13" fillId="0" borderId="19" xfId="6" applyNumberFormat="1" applyFont="1" applyBorder="1" applyAlignment="1">
      <alignment horizontal="left" vertical="center"/>
    </xf>
    <xf numFmtId="0" fontId="13" fillId="13" borderId="0" xfId="7" applyFont="1" applyFill="1"/>
    <xf numFmtId="0" fontId="20" fillId="14" borderId="19" xfId="6" applyFont="1" applyFill="1" applyBorder="1" applyAlignment="1">
      <alignment horizontal="centerContinuous" vertical="center"/>
    </xf>
    <xf numFmtId="0" fontId="20" fillId="14" borderId="20" xfId="6" applyFont="1" applyFill="1" applyBorder="1" applyAlignment="1">
      <alignment horizontal="centerContinuous" vertical="center"/>
    </xf>
    <xf numFmtId="0" fontId="20" fillId="14" borderId="22" xfId="6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" fillId="0" borderId="0" xfId="0" applyFont="1"/>
    <xf numFmtId="0" fontId="2" fillId="0" borderId="0" xfId="6" applyFont="1"/>
    <xf numFmtId="0" fontId="11" fillId="7" borderId="0" xfId="0" applyFont="1" applyFill="1" applyAlignment="1">
      <alignment horizontal="center" vertical="center"/>
    </xf>
    <xf numFmtId="0" fontId="11" fillId="20" borderId="0" xfId="6" applyFont="1" applyFill="1" applyAlignment="1">
      <alignment horizontal="center" vertical="center"/>
    </xf>
    <xf numFmtId="0" fontId="36" fillId="0" borderId="0" xfId="6" applyFont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0" fillId="15" borderId="0" xfId="0" applyFill="1"/>
    <xf numFmtId="0" fontId="39" fillId="15" borderId="0" xfId="0" applyFont="1" applyFill="1"/>
    <xf numFmtId="0" fontId="39" fillId="15" borderId="0" xfId="0" applyFont="1" applyFill="1" applyAlignment="1">
      <alignment wrapText="1"/>
    </xf>
  </cellXfs>
  <cellStyles count="8">
    <cellStyle name="Normal" xfId="0" builtinId="0"/>
    <cellStyle name="Normal 2" xfId="3" xr:uid="{35F2D486-7C5D-46AF-872B-00839B8DBB3E}"/>
    <cellStyle name="Normal 2 2 2 2" xfId="2" xr:uid="{97E68DA9-9B2D-4DD4-8BF3-7D3EC63C9228}"/>
    <cellStyle name="Normal 2 2 3" xfId="6" xr:uid="{5959BABE-D129-4A74-BA49-E2D89A7C1D7D}"/>
    <cellStyle name="Normal 2 3" xfId="4" xr:uid="{E8BE1668-7993-4AC2-B228-F72F5931893B}"/>
    <cellStyle name="Normal 2 4" xfId="7" xr:uid="{C36A4C9A-BA6F-44FF-A771-09546A4735CC}"/>
    <cellStyle name="Porcentaje" xfId="1" builtinId="5"/>
    <cellStyle name="Porcentaje 2 2" xfId="5" xr:uid="{78B38E92-7F7A-4E72-9DBF-248D1DA01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5: </a:t>
            </a:r>
            <a:r>
              <a:rPr lang="es-PE" sz="11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Tipo de ayuda que reciben las usuarias,</a:t>
            </a:r>
            <a:r>
              <a:rPr lang="es-PE" sz="11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según el tipo de institución/parentesco</a:t>
            </a:r>
            <a:endParaRPr lang="es-PE" sz="1200" b="1" cap="none" spc="0" baseline="0">
              <a:ln>
                <a:noFill/>
              </a:ln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6263875861548585"/>
          <c:y val="8.006770177468590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5089161607513085E-2"/>
          <c:y val="0.25656038195511954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SAM!$C$191</c:f>
              <c:strCache>
                <c:ptCount val="1"/>
                <c:pt idx="0">
                  <c:v>Institución pública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(SAM!$D$189,SAM!$E$189:$I$189)</c15:sqref>
                  </c15:fullRef>
                </c:ext>
              </c:extLst>
              <c:f>SAM!$E$189:$I$189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(SAM!$D$191,SAM!$E$191:$I$191)</c15:sqref>
                  </c15:fullRef>
                </c:ext>
              </c:extLst>
              <c:f>SAM!$E$191:$I$191</c:f>
              <c:numCache>
                <c:formatCode>#,##0</c:formatCode>
                <c:ptCount val="5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9-4545-AED5-315704F65849}"/>
            </c:ext>
          </c:extLst>
        </c:ser>
        <c:ser>
          <c:idx val="2"/>
          <c:order val="2"/>
          <c:tx>
            <c:strRef>
              <c:f>SAM!$C$192</c:f>
              <c:strCache>
                <c:ptCount val="1"/>
                <c:pt idx="0">
                  <c:v>Institución privada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(SAM!$D$189,SAM!$E$189:$I$189)</c15:sqref>
                  </c15:fullRef>
                </c:ext>
              </c:extLst>
              <c:f>SAM!$E$189:$I$189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(SAM!$D$192,SAM!$E$192:$I$192)</c15:sqref>
                  </c15:fullRef>
                </c:ext>
              </c:extLst>
              <c:f>SAM!$E$192:$I$192</c:f>
              <c:numCache>
                <c:formatCode>#,##0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9-4545-AED5-315704F65849}"/>
            </c:ext>
          </c:extLst>
        </c:ser>
        <c:ser>
          <c:idx val="3"/>
          <c:order val="3"/>
          <c:tx>
            <c:strRef>
              <c:f>SAM!$C$193</c:f>
              <c:strCache>
                <c:ptCount val="1"/>
                <c:pt idx="0">
                  <c:v>Familiares/amigos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(SAM!$D$189,SAM!$E$189:$I$189)</c15:sqref>
                  </c15:fullRef>
                </c:ext>
              </c:extLst>
              <c:f>SAM!$E$189:$I$189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(SAM!$D$193,SAM!$E$193:$I$193)</c15:sqref>
                  </c15:fullRef>
                </c:ext>
              </c:extLst>
              <c:f>SAM!$E$193:$I$193</c:f>
              <c:numCache>
                <c:formatCode>#,##0</c:formatCode>
                <c:ptCount val="5"/>
                <c:pt idx="0">
                  <c:v>608</c:v>
                </c:pt>
                <c:pt idx="1">
                  <c:v>1543</c:v>
                </c:pt>
                <c:pt idx="2">
                  <c:v>502</c:v>
                </c:pt>
                <c:pt idx="3">
                  <c:v>48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9-4545-AED5-315704F658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2227968"/>
        <c:axId val="392234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SAM!$C$190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(SAM!$D$189,SAM!$E$189:$I$189)</c15:sqref>
                        </c15:fullRef>
                        <c15:formulaRef>
                          <c15:sqref>SAM!$E$189:$I$189</c15:sqref>
                        </c15:formulaRef>
                      </c:ext>
                    </c:extLst>
                    <c:strCache>
                      <c:ptCount val="5"/>
                      <c:pt idx="0">
                        <c:v>Económica</c:v>
                      </c:pt>
                      <c:pt idx="1">
                        <c:v>Emocional</c:v>
                      </c:pt>
                      <c:pt idx="2">
                        <c:v>Cuidado de hijos e hijas</c:v>
                      </c:pt>
                      <c:pt idx="3">
                        <c:v>Estudios</c:v>
                      </c:pt>
                      <c:pt idx="4">
                        <c:v>Otro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(SAM!$D$190,SAM!$E$190:$I$190)</c15:sqref>
                        </c15:fullRef>
                        <c15:formulaRef>
                          <c15:sqref>SAM!$E$190:$I$190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3F9-4545-AED5-315704F65849}"/>
                  </c:ext>
                </c:extLst>
              </c15:ser>
            </c15:filteredBarSeries>
          </c:ext>
        </c:extLst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54295540451575652"/>
          <c:h val="8.819439295927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spc="10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9: 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¿Buscaron ayuda ante a un hecho de violencia? (Porcentaje)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spc="10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defRPr>
            </a:pP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spc="10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013503937007872"/>
          <c:y val="0.21760832726130869"/>
          <c:w val="0.35357992125984256"/>
          <c:h val="0.68201056855034237"/>
        </c:manualLayout>
      </c:layout>
      <c:doughnutChart>
        <c:varyColors val="1"/>
        <c:ser>
          <c:idx val="0"/>
          <c:order val="0"/>
          <c:tx>
            <c:strRef>
              <c:f>SAM!$G$247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C-43A0-87D9-19218DFA091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EC-43A0-87D9-19218DFA0915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EC-43A0-87D9-19218DFA0915}"/>
              </c:ext>
            </c:extLst>
          </c:dPt>
          <c:dLbls>
            <c:dLbl>
              <c:idx val="0"/>
              <c:layout>
                <c:manualLayout>
                  <c:x val="8.2306122548851599E-2"/>
                  <c:y val="3.4842244734697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C-43A0-87D9-19218DFA0915}"/>
                </c:ext>
              </c:extLst>
            </c:dLbl>
            <c:dLbl>
              <c:idx val="1"/>
              <c:layout>
                <c:manualLayout>
                  <c:x val="-9.2583939748364263E-2"/>
                  <c:y val="-7.11869391410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C-43A0-87D9-19218DFA0915}"/>
                </c:ext>
              </c:extLst>
            </c:dLbl>
            <c:dLbl>
              <c:idx val="2"/>
              <c:layout>
                <c:manualLayout>
                  <c:x val="-0.10277777777777777"/>
                  <c:y val="-0.14814814814814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C-43A0-87D9-19218DFA0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E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SAM!$C$248:$C$249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SAM!$G$248:$G$249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EC-43A0-87D9-19218DFA09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PE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3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4: Usuarias por tipo de acompañamiento según grupo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300" b="1" i="0" u="none" strike="noStrike" kern="1200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SAM!$P$97</c:f>
              <c:strCache>
                <c:ptCount val="1"/>
                <c:pt idx="0">
                  <c:v>MAM-02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SAM!$O$98:$O$102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SAM!$P$98:$P$102</c:f>
              <c:numCache>
                <c:formatCode>General</c:formatCode>
                <c:ptCount val="5"/>
                <c:pt idx="0">
                  <c:v>248</c:v>
                </c:pt>
                <c:pt idx="1">
                  <c:v>203</c:v>
                </c:pt>
                <c:pt idx="2">
                  <c:v>151</c:v>
                </c:pt>
                <c:pt idx="3">
                  <c:v>89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E-4D53-9F4B-24DA14ED8723}"/>
            </c:ext>
          </c:extLst>
        </c:ser>
        <c:ser>
          <c:idx val="1"/>
          <c:order val="1"/>
          <c:tx>
            <c:strRef>
              <c:f>SAM!$Q$97</c:f>
              <c:strCache>
                <c:ptCount val="1"/>
                <c:pt idx="0">
                  <c:v>MAM-07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SAM!$O$98:$O$102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SAM!$Q$98:$Q$102</c:f>
              <c:numCache>
                <c:formatCode>General</c:formatCode>
                <c:ptCount val="5"/>
                <c:pt idx="0">
                  <c:v>763</c:v>
                </c:pt>
                <c:pt idx="1">
                  <c:v>1190</c:v>
                </c:pt>
                <c:pt idx="2">
                  <c:v>823</c:v>
                </c:pt>
                <c:pt idx="3">
                  <c:v>299</c:v>
                </c:pt>
                <c:pt idx="4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E-4D53-9F4B-24DA14ED8723}"/>
            </c:ext>
          </c:extLst>
        </c:ser>
        <c:ser>
          <c:idx val="2"/>
          <c:order val="2"/>
          <c:tx>
            <c:strRef>
              <c:f>SAM!$R$97</c:f>
              <c:strCache>
                <c:ptCount val="1"/>
                <c:pt idx="0">
                  <c:v>MAM-08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SAM!$O$98:$O$102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SAM!$R$98:$R$102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E-4D53-9F4B-24DA14ED8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81722880"/>
        <c:axId val="1381731520"/>
      </c:barChart>
      <c:catAx>
        <c:axId val="13817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81731520"/>
        <c:crosses val="autoZero"/>
        <c:auto val="1"/>
        <c:lblAlgn val="ctr"/>
        <c:lblOffset val="100"/>
        <c:noMultiLvlLbl val="0"/>
      </c:catAx>
      <c:valAx>
        <c:axId val="1381731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17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6</a:t>
            </a: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: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por tipo de acompañamiento, según situación de violencia 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SAM!$C$202:$C$203</c:f>
              <c:strCache>
                <c:ptCount val="2"/>
                <c:pt idx="0">
                  <c:v>Víctima de violencia de pareja</c:v>
                </c:pt>
                <c:pt idx="1">
                  <c:v>Víctima de violencia de expareja</c:v>
                </c:pt>
              </c:strCache>
            </c:strRef>
          </c:cat>
          <c:val>
            <c:numRef>
              <c:f>SAM!$F$202:$F$203</c:f>
              <c:numCache>
                <c:formatCode>#,##0</c:formatCode>
                <c:ptCount val="2"/>
                <c:pt idx="0">
                  <c:v>1264</c:v>
                </c:pt>
                <c:pt idx="1">
                  <c:v>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5-4CA7-9CD6-A2D55C520E0D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SAM!$C$202:$C$203</c:f>
              <c:strCache>
                <c:ptCount val="2"/>
                <c:pt idx="0">
                  <c:v>Víctima de violencia de pareja</c:v>
                </c:pt>
                <c:pt idx="1">
                  <c:v>Víctima de violencia de expareja</c:v>
                </c:pt>
              </c:strCache>
            </c:strRef>
          </c:cat>
          <c:val>
            <c:numRef>
              <c:f>SAM!$G$202:$G$203</c:f>
              <c:numCache>
                <c:formatCode>#,##0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5-4CA7-9CD6-A2D55C520E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7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: Usuarias por tipo de acompañamiento, según nivel de riesgo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SAM!$C$210:$C$211</c:f>
              <c:strCache>
                <c:ptCount val="2"/>
                <c:pt idx="0">
                  <c:v>Leve</c:v>
                </c:pt>
                <c:pt idx="1">
                  <c:v>Moderado</c:v>
                </c:pt>
              </c:strCache>
            </c:strRef>
          </c:cat>
          <c:val>
            <c:numRef>
              <c:f>SAM!$F$210:$F$211</c:f>
              <c:numCache>
                <c:formatCode>#,##0</c:formatCode>
                <c:ptCount val="2"/>
                <c:pt idx="0">
                  <c:v>705</c:v>
                </c:pt>
                <c:pt idx="1">
                  <c:v>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B-4263-80E5-C89F644A711D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SAM!$C$210:$C$211</c:f>
              <c:strCache>
                <c:ptCount val="2"/>
                <c:pt idx="0">
                  <c:v>Leve</c:v>
                </c:pt>
                <c:pt idx="1">
                  <c:v>Moderado</c:v>
                </c:pt>
              </c:strCache>
            </c:strRef>
          </c:cat>
          <c:val>
            <c:numRef>
              <c:f>SAM!$G$210:$G$211</c:f>
              <c:numCache>
                <c:formatCode>#,##0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B-4263-80E5-C89F644A71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8: 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por tipo de acompañamiento, según tipo de violencia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>
                <a:solidFill>
                  <a:schemeClr val="tx1"/>
                </a:solidFill>
                <a:effectLst/>
                <a:latin typeface="Arial Narrow" panose="020B0606020202030204" pitchFamily="34" charset="0"/>
              </a:defRPr>
            </a:pP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SAM!$C$218:$C$224</c:f>
              <c:strCache>
                <c:ptCount val="7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Económica y Psicológica</c:v>
                </c:pt>
                <c:pt idx="4">
                  <c:v>Económica y Física</c:v>
                </c:pt>
                <c:pt idx="5">
                  <c:v>Psicológica y Física</c:v>
                </c:pt>
                <c:pt idx="6">
                  <c:v>Económica, Psicológica y Física</c:v>
                </c:pt>
              </c:strCache>
            </c:strRef>
          </c:cat>
          <c:val>
            <c:numRef>
              <c:f>SAM!$F$218:$F$224</c:f>
              <c:numCache>
                <c:formatCode>#,##0</c:formatCode>
                <c:ptCount val="7"/>
                <c:pt idx="0">
                  <c:v>14</c:v>
                </c:pt>
                <c:pt idx="1">
                  <c:v>1692</c:v>
                </c:pt>
                <c:pt idx="2">
                  <c:v>166</c:v>
                </c:pt>
                <c:pt idx="3">
                  <c:v>88</c:v>
                </c:pt>
                <c:pt idx="4">
                  <c:v>3</c:v>
                </c:pt>
                <c:pt idx="5">
                  <c:v>1134</c:v>
                </c:pt>
                <c:pt idx="6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0-42C0-9334-9229E63FD2D1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SAM!$C$218:$C$224</c:f>
              <c:strCache>
                <c:ptCount val="7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Económica y Psicológica</c:v>
                </c:pt>
                <c:pt idx="4">
                  <c:v>Económica y Física</c:v>
                </c:pt>
                <c:pt idx="5">
                  <c:v>Psicológica y Física</c:v>
                </c:pt>
                <c:pt idx="6">
                  <c:v>Económica, Psicológica y Física</c:v>
                </c:pt>
              </c:strCache>
            </c:strRef>
          </c:cat>
          <c:val>
            <c:numRef>
              <c:f>SAM!$G$218:$G$224</c:f>
              <c:numCache>
                <c:formatCode>#,##0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0-42C0-9334-9229E63FD2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3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3: Personas informadas en las acciones preventivas según sexo (Porcentaje)</a:t>
            </a:r>
            <a:endParaRPr lang="es-PE" sz="13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1534326639278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347870590339303"/>
          <c:y val="0.24316889301725159"/>
          <c:w val="0.39051903131742199"/>
          <c:h val="0.6369552130117899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CA5F-4515-B55F-098FB8494A91}"/>
              </c:ext>
            </c:extLst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CA5F-4515-B55F-098FB8494A91}"/>
              </c:ext>
            </c:extLst>
          </c:dPt>
          <c:dLbls>
            <c:dLbl>
              <c:idx val="0"/>
              <c:layout>
                <c:manualLayout>
                  <c:x val="0.15864422710218265"/>
                  <c:y val="-7.01575326596716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F-4515-B55F-098FB8494A91}"/>
                </c:ext>
              </c:extLst>
            </c:dLbl>
            <c:dLbl>
              <c:idx val="1"/>
              <c:layout>
                <c:manualLayout>
                  <c:x val="-8.1701578976275599E-2"/>
                  <c:y val="-3.8515007898894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F-4515-B55F-098FB8494A91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SAM!$H$77:$H$78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SAM!$I$77:$I$78</c:f>
              <c:numCache>
                <c:formatCode>0.0%</c:formatCode>
                <c:ptCount val="2"/>
                <c:pt idx="0">
                  <c:v>0.87982769230769231</c:v>
                </c:pt>
                <c:pt idx="1">
                  <c:v>0.12017230769230769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5F-4515-B55F-098FB8494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N°1: Acciones Preventivas según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200" b="1" i="0" u="none" strike="noStrike" kern="1200" cap="none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SAM!$R$18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SAM!$Q$19:$Q$23</c:f>
              <c:strCache>
                <c:ptCount val="5"/>
                <c:pt idx="0">
                  <c:v>Junio</c:v>
                </c:pt>
                <c:pt idx="1">
                  <c:v>Mayo</c:v>
                </c:pt>
                <c:pt idx="2">
                  <c:v>Abril</c:v>
                </c:pt>
                <c:pt idx="3">
                  <c:v>Marzo</c:v>
                </c:pt>
                <c:pt idx="4">
                  <c:v>Febrero</c:v>
                </c:pt>
              </c:strCache>
            </c:strRef>
          </c:cat>
          <c:val>
            <c:numRef>
              <c:f>SAM!$R$19:$R$23</c:f>
              <c:numCache>
                <c:formatCode>General</c:formatCode>
                <c:ptCount val="5"/>
                <c:pt idx="0">
                  <c:v>1081</c:v>
                </c:pt>
                <c:pt idx="1">
                  <c:v>698</c:v>
                </c:pt>
                <c:pt idx="2">
                  <c:v>401</c:v>
                </c:pt>
                <c:pt idx="3">
                  <c:v>804</c:v>
                </c:pt>
                <c:pt idx="4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B-4E37-9756-A6A03BCF8D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66129952"/>
        <c:axId val="1566130432"/>
      </c:barChart>
      <c:catAx>
        <c:axId val="156612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66130432"/>
        <c:crosses val="autoZero"/>
        <c:auto val="1"/>
        <c:lblAlgn val="ctr"/>
        <c:lblOffset val="100"/>
        <c:noMultiLvlLbl val="0"/>
      </c:catAx>
      <c:valAx>
        <c:axId val="1566130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6612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N°2: Acciones Preventivas según código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cap="none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SAM!$N$51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SAM!$M$52:$M$71</c:f>
              <c:strCache>
                <c:ptCount val="20"/>
                <c:pt idx="0">
                  <c:v>MAM-03</c:v>
                </c:pt>
                <c:pt idx="1">
                  <c:v>MAM-04</c:v>
                </c:pt>
                <c:pt idx="2">
                  <c:v>MAM-05</c:v>
                </c:pt>
                <c:pt idx="3">
                  <c:v>MAM-09</c:v>
                </c:pt>
                <c:pt idx="4">
                  <c:v>MAM-10</c:v>
                </c:pt>
                <c:pt idx="5">
                  <c:v>MAM-20</c:v>
                </c:pt>
                <c:pt idx="6">
                  <c:v>MAM-21</c:v>
                </c:pt>
                <c:pt idx="7">
                  <c:v>MAM-13</c:v>
                </c:pt>
                <c:pt idx="8">
                  <c:v>MAM-08</c:v>
                </c:pt>
                <c:pt idx="9">
                  <c:v>MAM-18</c:v>
                </c:pt>
                <c:pt idx="10">
                  <c:v>MAM-01</c:v>
                </c:pt>
                <c:pt idx="11">
                  <c:v>MAM-16</c:v>
                </c:pt>
                <c:pt idx="12">
                  <c:v>MAM-14</c:v>
                </c:pt>
                <c:pt idx="13">
                  <c:v>MAM-19</c:v>
                </c:pt>
                <c:pt idx="14">
                  <c:v>MAM-17</c:v>
                </c:pt>
                <c:pt idx="15">
                  <c:v>MAM-12</c:v>
                </c:pt>
                <c:pt idx="16">
                  <c:v>MAM-11</c:v>
                </c:pt>
                <c:pt idx="17">
                  <c:v>MAM-07</c:v>
                </c:pt>
                <c:pt idx="18">
                  <c:v>MAM-06</c:v>
                </c:pt>
                <c:pt idx="19">
                  <c:v>MAM-02</c:v>
                </c:pt>
              </c:strCache>
            </c:strRef>
          </c:cat>
          <c:val>
            <c:numRef>
              <c:f>SAM!$N$52:$N$71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</c:v>
                </c:pt>
                <c:pt idx="8">
                  <c:v>26</c:v>
                </c:pt>
                <c:pt idx="9">
                  <c:v>58</c:v>
                </c:pt>
                <c:pt idx="10">
                  <c:v>128</c:v>
                </c:pt>
                <c:pt idx="11">
                  <c:v>140</c:v>
                </c:pt>
                <c:pt idx="12">
                  <c:v>183</c:v>
                </c:pt>
                <c:pt idx="13">
                  <c:v>187</c:v>
                </c:pt>
                <c:pt idx="14">
                  <c:v>190</c:v>
                </c:pt>
                <c:pt idx="15">
                  <c:v>208</c:v>
                </c:pt>
                <c:pt idx="16">
                  <c:v>521</c:v>
                </c:pt>
                <c:pt idx="17">
                  <c:v>788</c:v>
                </c:pt>
                <c:pt idx="18">
                  <c:v>860</c:v>
                </c:pt>
                <c:pt idx="19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0-4723-8422-0D53C3C543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00112704"/>
        <c:axId val="1700112224"/>
      </c:barChart>
      <c:catAx>
        <c:axId val="170011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0112224"/>
        <c:crosses val="autoZero"/>
        <c:auto val="1"/>
        <c:lblAlgn val="ctr"/>
        <c:lblOffset val="100"/>
        <c:noMultiLvlLbl val="0"/>
      </c:catAx>
      <c:valAx>
        <c:axId val="170011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011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10: </a:t>
            </a:r>
            <a:r>
              <a:rPr lang="es-PE" sz="11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Usuarias según Autoreporte de detección de violencia (Porcentaje)</a:t>
            </a:r>
            <a:endParaRPr lang="es-PE" sz="1200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06311816087592"/>
          <c:y val="3.2073088546123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92186569389626"/>
          <c:y val="0.2047860344740787"/>
          <c:w val="0.67328355273420282"/>
          <c:h val="0.72064198598169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SAM!$G$284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71-442F-B812-6D486F269C1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71-442F-B812-6D486F269C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SAM!$C$285:$C$287</c:f>
              <c:strCache>
                <c:ptCount val="3"/>
                <c:pt idx="0">
                  <c:v>No se detecta violencia - Puntaje de 8 a 14</c:v>
                </c:pt>
                <c:pt idx="1">
                  <c:v>Sí se detecta violencia - Puntaje de 15 a 24</c:v>
                </c:pt>
                <c:pt idx="2">
                  <c:v>Sí se detecta violencia - Puntaje mayor de 2 puntos</c:v>
                </c:pt>
              </c:strCache>
            </c:strRef>
          </c:cat>
          <c:val>
            <c:numRef>
              <c:f>SAM!$G$285:$G$287</c:f>
              <c:numCache>
                <c:formatCode>#,##0</c:formatCode>
                <c:ptCount val="3"/>
                <c:pt idx="0">
                  <c:v>570</c:v>
                </c:pt>
                <c:pt idx="1">
                  <c:v>16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1-442F-B812-6D486F269C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562488"/>
        <c:axId val="399563272"/>
      </c:barChart>
      <c:catAx>
        <c:axId val="399562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9563272"/>
        <c:crosses val="autoZero"/>
        <c:auto val="1"/>
        <c:lblAlgn val="ctr"/>
        <c:lblOffset val="100"/>
        <c:noMultiLvlLbl val="0"/>
      </c:catAx>
      <c:valAx>
        <c:axId val="39956327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9956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11: </a:t>
            </a:r>
            <a:r>
              <a:rPr lang="es-PE" sz="11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Usuarias según n</a:t>
            </a:r>
            <a:r>
              <a:rPr lang="es-PE" sz="1100">
                <a:solidFill>
                  <a:schemeClr val="tx1"/>
                </a:solidFill>
                <a:latin typeface="Arial Narrow" panose="020B0606020202030204" pitchFamily="34" charset="0"/>
              </a:rPr>
              <a:t>iveles de depresión (Porcentaje)</a:t>
            </a:r>
            <a:endParaRPr lang="es-PE" sz="1200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06311816087592"/>
          <c:y val="3.2073088546123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92186569389626"/>
          <c:y val="0.2047860344740787"/>
          <c:w val="0.67328355273420282"/>
          <c:h val="0.72064198598169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SAM!$G$292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63-47BB-85EE-5FF32D15A2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263-47BB-85EE-5FF32D15A2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SAM!$C$293:$C$297</c:f>
              <c:strCache>
                <c:ptCount val="5"/>
                <c:pt idx="0">
                  <c:v>Ninguno</c:v>
                </c:pt>
                <c:pt idx="1">
                  <c:v>Depresión leve</c:v>
                </c:pt>
                <c:pt idx="2">
                  <c:v>Depresión moderada</c:v>
                </c:pt>
                <c:pt idx="3">
                  <c:v>Depresión moderadamente grave</c:v>
                </c:pt>
                <c:pt idx="4">
                  <c:v>Depresión grave</c:v>
                </c:pt>
              </c:strCache>
            </c:strRef>
          </c:cat>
          <c:val>
            <c:numRef>
              <c:f>SAM!$G$293:$G$297</c:f>
              <c:numCache>
                <c:formatCode>#,##0</c:formatCode>
                <c:ptCount val="5"/>
                <c:pt idx="0">
                  <c:v>522</c:v>
                </c:pt>
                <c:pt idx="1">
                  <c:v>58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3-47BB-85EE-5FF32D15A2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562488"/>
        <c:axId val="399563272"/>
      </c:barChart>
      <c:catAx>
        <c:axId val="399562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9563272"/>
        <c:crosses val="autoZero"/>
        <c:auto val="1"/>
        <c:lblAlgn val="ctr"/>
        <c:lblOffset val="100"/>
        <c:noMultiLvlLbl val="0"/>
      </c:catAx>
      <c:valAx>
        <c:axId val="39956327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9956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chart" Target="../charts/chart9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8.xml"/><Relationship Id="rId5" Type="http://schemas.openxmlformats.org/officeDocument/2006/relationships/image" Target="../media/image1.png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1059078</xdr:colOff>
      <xdr:row>180</xdr:row>
      <xdr:rowOff>67077</xdr:rowOff>
    </xdr:from>
    <xdr:to>
      <xdr:col>9</xdr:col>
      <xdr:colOff>952500</xdr:colOff>
      <xdr:row>181</xdr:row>
      <xdr:rowOff>137583</xdr:rowOff>
    </xdr:to>
    <xdr:cxnSp macro="">
      <xdr:nvCxnSpPr>
        <xdr:cNvPr id="2" name="Conector: angular 9">
          <a:extLst>
            <a:ext uri="{FF2B5EF4-FFF2-40B4-BE49-F238E27FC236}">
              <a16:creationId xmlns:a16="http://schemas.microsoft.com/office/drawing/2014/main" id="{39050070-732C-4247-B4A3-4162ADD57ED6}"/>
            </a:ext>
          </a:extLst>
        </xdr:cNvPr>
        <xdr:cNvCxnSpPr>
          <a:cxnSpLocks/>
        </xdr:cNvCxnSpPr>
      </xdr:nvCxnSpPr>
      <xdr:spPr>
        <a:xfrm flipV="1">
          <a:off x="5031003" y="32642577"/>
          <a:ext cx="3350997" cy="251481"/>
        </a:xfrm>
        <a:prstGeom prst="bentConnector3">
          <a:avLst/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112059</xdr:colOff>
      <xdr:row>5</xdr:row>
      <xdr:rowOff>11906</xdr:rowOff>
    </xdr:from>
    <xdr:to>
      <xdr:col>18</xdr:col>
      <xdr:colOff>0</xdr:colOff>
      <xdr:row>9</xdr:row>
      <xdr:rowOff>38100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773B5BC-2C51-41CA-9004-EA2455404CF0}"/>
            </a:ext>
          </a:extLst>
        </xdr:cNvPr>
        <xdr:cNvSpPr/>
      </xdr:nvSpPr>
      <xdr:spPr>
        <a:xfrm>
          <a:off x="950259" y="916781"/>
          <a:ext cx="14137341" cy="750094"/>
        </a:xfrm>
        <a:prstGeom prst="rect">
          <a:avLst/>
        </a:prstGeom>
        <a:solidFill>
          <a:srgbClr val="3B383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000" b="1"/>
            <a:t>REPORTE ESTADÍSTICO DEL REGISTRO DE</a:t>
          </a:r>
          <a:r>
            <a:rPr lang="es-PE" sz="2000" b="1" baseline="0"/>
            <a:t> SERVICIO DE </a:t>
          </a:r>
          <a:r>
            <a:rPr lang="es-PE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ACOMPAÑAMIENTO A MUJERES (SAM)</a:t>
          </a:r>
          <a:endParaRPr lang="es-PE" sz="2000" b="1"/>
        </a:p>
        <a:p>
          <a:pPr algn="ctr"/>
          <a:r>
            <a:rPr lang="es-PE" sz="2000" b="1"/>
            <a:t>Periodo: Febrero</a:t>
          </a:r>
          <a:r>
            <a:rPr lang="es-PE" sz="2000" b="1" baseline="0"/>
            <a:t> - Junio</a:t>
          </a:r>
          <a:r>
            <a:rPr lang="es-PE" sz="2000" b="1"/>
            <a:t>, 2026 (Preliminar)</a:t>
          </a:r>
        </a:p>
      </xdr:txBody>
    </xdr:sp>
    <xdr:clientData/>
  </xdr:twoCellAnchor>
  <xdr:twoCellAnchor>
    <xdr:from>
      <xdr:col>2</xdr:col>
      <xdr:colOff>3084</xdr:colOff>
      <xdr:row>91</xdr:row>
      <xdr:rowOff>11907</xdr:rowOff>
    </xdr:from>
    <xdr:to>
      <xdr:col>18</xdr:col>
      <xdr:colOff>29766</xdr:colOff>
      <xdr:row>92</xdr:row>
      <xdr:rowOff>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76FD722-5F46-4ABC-8968-5DC1F98AA218}"/>
            </a:ext>
          </a:extLst>
        </xdr:cNvPr>
        <xdr:cNvGrpSpPr/>
      </xdr:nvGrpSpPr>
      <xdr:grpSpPr>
        <a:xfrm>
          <a:off x="283231" y="22451686"/>
          <a:ext cx="18782528" cy="324270"/>
          <a:chOff x="256798" y="2107172"/>
          <a:chExt cx="14357273" cy="363489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FFF8E7F7-6923-4A97-8E44-905CD473EA46}"/>
              </a:ext>
            </a:extLst>
          </xdr:cNvPr>
          <xdr:cNvSpPr/>
        </xdr:nvSpPr>
        <xdr:spPr>
          <a:xfrm>
            <a:off x="1391348" y="2107172"/>
            <a:ext cx="13222723" cy="363489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CARACTERÍSTICAS DE LA POBLACIÓN BENEFICIARIA QUE PARTICIPA EN LOS PROCESOS SOSTENIDOS</a:t>
            </a:r>
            <a:endParaRPr kumimoji="0" lang="es-PE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202AF8F3-FDFF-4A0D-9093-AD43ABED8D2E}"/>
              </a:ext>
            </a:extLst>
          </xdr:cNvPr>
          <xdr:cNvSpPr/>
        </xdr:nvSpPr>
        <xdr:spPr>
          <a:xfrm>
            <a:off x="256798" y="2107172"/>
            <a:ext cx="1263068" cy="363489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B </a:t>
            </a:r>
          </a:p>
        </xdr:txBody>
      </xdr:sp>
    </xdr:grpSp>
    <xdr:clientData/>
  </xdr:twoCellAnchor>
  <xdr:twoCellAnchor>
    <xdr:from>
      <xdr:col>2</xdr:col>
      <xdr:colOff>895350</xdr:colOff>
      <xdr:row>93</xdr:row>
      <xdr:rowOff>0</xdr:rowOff>
    </xdr:from>
    <xdr:to>
      <xdr:col>7</xdr:col>
      <xdr:colOff>19049</xdr:colOff>
      <xdr:row>94</xdr:row>
      <xdr:rowOff>202404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974B692-1F52-4471-81C4-8F7141577CF3}"/>
            </a:ext>
          </a:extLst>
        </xdr:cNvPr>
        <xdr:cNvSpPr/>
      </xdr:nvSpPr>
      <xdr:spPr>
        <a:xfrm>
          <a:off x="2514600" y="16830675"/>
          <a:ext cx="3371849" cy="364329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Usuarias que participan en los procesos sostenidos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por tipo de acompañamiento (código)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mes</a:t>
          </a:r>
        </a:p>
      </xdr:txBody>
    </xdr:sp>
    <xdr:clientData/>
  </xdr:twoCellAnchor>
  <xdr:twoCellAnchor>
    <xdr:from>
      <xdr:col>11</xdr:col>
      <xdr:colOff>971551</xdr:colOff>
      <xdr:row>153</xdr:row>
      <xdr:rowOff>19050</xdr:rowOff>
    </xdr:from>
    <xdr:to>
      <xdr:col>17</xdr:col>
      <xdr:colOff>19050</xdr:colOff>
      <xdr:row>154</xdr:row>
      <xdr:rowOff>152400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234079D-8A2F-4481-B56A-3065D31AE78C}"/>
            </a:ext>
          </a:extLst>
        </xdr:cNvPr>
        <xdr:cNvSpPr/>
      </xdr:nvSpPr>
      <xdr:spPr>
        <a:xfrm>
          <a:off x="10058401" y="27708225"/>
          <a:ext cx="4210049" cy="314325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n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ivel educativo</a:t>
          </a:r>
        </a:p>
      </xdr:txBody>
    </xdr:sp>
    <xdr:clientData/>
  </xdr:twoCellAnchor>
  <xdr:twoCellAnchor>
    <xdr:from>
      <xdr:col>1</xdr:col>
      <xdr:colOff>111185</xdr:colOff>
      <xdr:row>175</xdr:row>
      <xdr:rowOff>22955</xdr:rowOff>
    </xdr:from>
    <xdr:to>
      <xdr:col>18</xdr:col>
      <xdr:colOff>0</xdr:colOff>
      <xdr:row>176</xdr:row>
      <xdr:rowOff>114300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34BADF30-87B8-4E62-9E73-350B4249761F}"/>
            </a:ext>
          </a:extLst>
        </xdr:cNvPr>
        <xdr:cNvGrpSpPr/>
      </xdr:nvGrpSpPr>
      <xdr:grpSpPr>
        <a:xfrm>
          <a:off x="251259" y="44594352"/>
          <a:ext cx="18784734" cy="357485"/>
          <a:chOff x="136071" y="2107172"/>
          <a:chExt cx="14365375" cy="374376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998E2DAE-7FB6-40B7-A6F3-C7DCAE965984}"/>
              </a:ext>
            </a:extLst>
          </xdr:cNvPr>
          <xdr:cNvSpPr/>
        </xdr:nvSpPr>
        <xdr:spPr>
          <a:xfrm>
            <a:off x="1391349" y="2107173"/>
            <a:ext cx="13110097" cy="374375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RED DE SOPORTE</a:t>
            </a: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4D79387F-46DA-4024-8DBD-ACE64CC982D1}"/>
              </a:ext>
            </a:extLst>
          </xdr:cNvPr>
          <xdr:cNvSpPr/>
        </xdr:nvSpPr>
        <xdr:spPr>
          <a:xfrm>
            <a:off x="136071" y="2107172"/>
            <a:ext cx="1327316" cy="37437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C </a:t>
            </a:r>
          </a:p>
        </xdr:txBody>
      </xdr:sp>
    </xdr:grpSp>
    <xdr:clientData/>
  </xdr:twoCellAnchor>
  <xdr:twoCellAnchor>
    <xdr:from>
      <xdr:col>2</xdr:col>
      <xdr:colOff>952501</xdr:colOff>
      <xdr:row>176</xdr:row>
      <xdr:rowOff>261145</xdr:rowOff>
    </xdr:from>
    <xdr:to>
      <xdr:col>6</xdr:col>
      <xdr:colOff>1</xdr:colOff>
      <xdr:row>178</xdr:row>
      <xdr:rowOff>199531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6FA93B9C-26CA-41C3-A3F9-B8C6EAC83E96}"/>
            </a:ext>
          </a:extLst>
        </xdr:cNvPr>
        <xdr:cNvSpPr/>
      </xdr:nvSpPr>
      <xdr:spPr>
        <a:xfrm>
          <a:off x="2514601" y="32036545"/>
          <a:ext cx="2514600" cy="35748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¿Reciben algún tipo de ayuda?</a:t>
          </a:r>
        </a:p>
      </xdr:txBody>
    </xdr:sp>
    <xdr:clientData/>
  </xdr:twoCellAnchor>
  <xdr:twoCellAnchor>
    <xdr:from>
      <xdr:col>10</xdr:col>
      <xdr:colOff>971552</xdr:colOff>
      <xdr:row>176</xdr:row>
      <xdr:rowOff>249138</xdr:rowOff>
    </xdr:from>
    <xdr:to>
      <xdr:col>15</xdr:col>
      <xdr:colOff>1</xdr:colOff>
      <xdr:row>178</xdr:row>
      <xdr:rowOff>188671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E9E54757-9B4E-4A1C-B680-C36F8E714E87}"/>
            </a:ext>
          </a:extLst>
        </xdr:cNvPr>
        <xdr:cNvSpPr/>
      </xdr:nvSpPr>
      <xdr:spPr>
        <a:xfrm>
          <a:off x="9220202" y="32034063"/>
          <a:ext cx="3352799" cy="35863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institución/parentesco</a:t>
          </a:r>
        </a:p>
      </xdr:txBody>
    </xdr:sp>
    <xdr:clientData/>
  </xdr:twoCellAnchor>
  <xdr:twoCellAnchor>
    <xdr:from>
      <xdr:col>2</xdr:col>
      <xdr:colOff>993321</xdr:colOff>
      <xdr:row>186</xdr:row>
      <xdr:rowOff>7044</xdr:rowOff>
    </xdr:from>
    <xdr:to>
      <xdr:col>9</xdr:col>
      <xdr:colOff>5444</xdr:colOff>
      <xdr:row>187</xdr:row>
      <xdr:rowOff>204107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619FE1DB-C66F-49EF-B7B9-0095B86F4C52}"/>
            </a:ext>
          </a:extLst>
        </xdr:cNvPr>
        <xdr:cNvSpPr/>
      </xdr:nvSpPr>
      <xdr:spPr>
        <a:xfrm>
          <a:off x="2517321" y="33668394"/>
          <a:ext cx="5031923" cy="35898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ayuda* que reciben usuarias, según el tipo de institución/ parentesco</a:t>
          </a:r>
        </a:p>
      </xdr:txBody>
    </xdr:sp>
    <xdr:clientData/>
  </xdr:twoCellAnchor>
  <xdr:twoCellAnchor>
    <xdr:from>
      <xdr:col>2</xdr:col>
      <xdr:colOff>2366</xdr:colOff>
      <xdr:row>195</xdr:row>
      <xdr:rowOff>53916</xdr:rowOff>
    </xdr:from>
    <xdr:to>
      <xdr:col>18</xdr:col>
      <xdr:colOff>0</xdr:colOff>
      <xdr:row>196</xdr:row>
      <xdr:rowOff>122465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B22C7DB2-BE50-4012-A1D2-E5B546CD321C}"/>
            </a:ext>
          </a:extLst>
        </xdr:cNvPr>
        <xdr:cNvGrpSpPr/>
      </xdr:nvGrpSpPr>
      <xdr:grpSpPr>
        <a:xfrm>
          <a:off x="282513" y="49948107"/>
          <a:ext cx="18753480" cy="334689"/>
          <a:chOff x="136071" y="2107171"/>
          <a:chExt cx="14325425" cy="365948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405059D6-CCF9-4F8E-A2C4-3DF0333A63EB}"/>
              </a:ext>
            </a:extLst>
          </xdr:cNvPr>
          <xdr:cNvSpPr/>
        </xdr:nvSpPr>
        <xdr:spPr>
          <a:xfrm>
            <a:off x="1391348" y="2107174"/>
            <a:ext cx="13070148" cy="365945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CRITERIOS DE INCLUSIÓN DE USUARIAS AL ACOMPAÑAMIENTO</a:t>
            </a:r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C89F48FB-5D9D-4119-B1C6-49D5FE024C15}"/>
              </a:ext>
            </a:extLst>
          </xdr:cNvPr>
          <xdr:cNvSpPr/>
        </xdr:nvSpPr>
        <xdr:spPr>
          <a:xfrm>
            <a:off x="136071" y="2107171"/>
            <a:ext cx="1327316" cy="36594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D </a:t>
            </a:r>
          </a:p>
        </xdr:txBody>
      </xdr:sp>
    </xdr:grpSp>
    <xdr:clientData/>
  </xdr:twoCellAnchor>
  <xdr:twoCellAnchor>
    <xdr:from>
      <xdr:col>2</xdr:col>
      <xdr:colOff>930520</xdr:colOff>
      <xdr:row>197</xdr:row>
      <xdr:rowOff>20456</xdr:rowOff>
    </xdr:from>
    <xdr:to>
      <xdr:col>6</xdr:col>
      <xdr:colOff>1001682</xdr:colOff>
      <xdr:row>198</xdr:row>
      <xdr:rowOff>212526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FECD5EF9-5CBA-4DC2-81A8-C09B21C1FB0F}"/>
            </a:ext>
          </a:extLst>
        </xdr:cNvPr>
        <xdr:cNvSpPr/>
      </xdr:nvSpPr>
      <xdr:spPr>
        <a:xfrm>
          <a:off x="2511670" y="35672531"/>
          <a:ext cx="3357287" cy="34447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situación de violencia </a:t>
          </a:r>
        </a:p>
      </xdr:txBody>
    </xdr:sp>
    <xdr:clientData/>
  </xdr:twoCellAnchor>
  <xdr:twoCellAnchor>
    <xdr:from>
      <xdr:col>2</xdr:col>
      <xdr:colOff>952501</xdr:colOff>
      <xdr:row>212</xdr:row>
      <xdr:rowOff>257565</xdr:rowOff>
    </xdr:from>
    <xdr:to>
      <xdr:col>7</xdr:col>
      <xdr:colOff>19051</xdr:colOff>
      <xdr:row>214</xdr:row>
      <xdr:rowOff>171450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2F4693BA-E6A3-47AD-99E3-6CF650BE9062}"/>
            </a:ext>
          </a:extLst>
        </xdr:cNvPr>
        <xdr:cNvSpPr/>
      </xdr:nvSpPr>
      <xdr:spPr>
        <a:xfrm>
          <a:off x="2514601" y="38548065"/>
          <a:ext cx="3371850" cy="352035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violencia</a:t>
          </a:r>
        </a:p>
      </xdr:txBody>
    </xdr:sp>
    <xdr:clientData/>
  </xdr:twoCellAnchor>
  <xdr:twoCellAnchor>
    <xdr:from>
      <xdr:col>2</xdr:col>
      <xdr:colOff>929166</xdr:colOff>
      <xdr:row>205</xdr:row>
      <xdr:rowOff>2132</xdr:rowOff>
    </xdr:from>
    <xdr:to>
      <xdr:col>7</xdr:col>
      <xdr:colOff>-1</xdr:colOff>
      <xdr:row>206</xdr:row>
      <xdr:rowOff>209550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A6E93BA8-AC83-4D69-A4D3-4CFA68EAB00A}"/>
            </a:ext>
          </a:extLst>
        </xdr:cNvPr>
        <xdr:cNvSpPr/>
      </xdr:nvSpPr>
      <xdr:spPr>
        <a:xfrm>
          <a:off x="2510316" y="37102007"/>
          <a:ext cx="3357083" cy="35981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nivel de riesgo</a:t>
          </a:r>
        </a:p>
      </xdr:txBody>
    </xdr:sp>
    <xdr:clientData/>
  </xdr:twoCellAnchor>
  <xdr:twoCellAnchor>
    <xdr:from>
      <xdr:col>1</xdr:col>
      <xdr:colOff>163286</xdr:colOff>
      <xdr:row>243</xdr:row>
      <xdr:rowOff>0</xdr:rowOff>
    </xdr:from>
    <xdr:to>
      <xdr:col>2</xdr:col>
      <xdr:colOff>957002</xdr:colOff>
      <xdr:row>243</xdr:row>
      <xdr:rowOff>0</xdr:rowOff>
    </xdr:to>
    <xdr:sp macro="" textlink="">
      <xdr:nvSpPr>
        <xdr:cNvPr id="21" name="Rectángulo 51">
          <a:extLst>
            <a:ext uri="{FF2B5EF4-FFF2-40B4-BE49-F238E27FC236}">
              <a16:creationId xmlns:a16="http://schemas.microsoft.com/office/drawing/2014/main" id="{DFF9DB08-9630-4C18-85E8-2B27B4697167}"/>
            </a:ext>
          </a:extLst>
        </xdr:cNvPr>
        <xdr:cNvSpPr/>
      </xdr:nvSpPr>
      <xdr:spPr>
        <a:xfrm>
          <a:off x="1001486" y="43976925"/>
          <a:ext cx="1517616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N°25</a:t>
          </a:r>
        </a:p>
      </xdr:txBody>
    </xdr:sp>
    <xdr:clientData/>
  </xdr:twoCellAnchor>
  <xdr:twoCellAnchor>
    <xdr:from>
      <xdr:col>9</xdr:col>
      <xdr:colOff>80490</xdr:colOff>
      <xdr:row>184</xdr:row>
      <xdr:rowOff>105828</xdr:rowOff>
    </xdr:from>
    <xdr:to>
      <xdr:col>9</xdr:col>
      <xdr:colOff>1000236</xdr:colOff>
      <xdr:row>187</xdr:row>
      <xdr:rowOff>79374</xdr:rowOff>
    </xdr:to>
    <xdr:cxnSp macro="">
      <xdr:nvCxnSpPr>
        <xdr:cNvPr id="22" name="Conector: angular 160">
          <a:extLst>
            <a:ext uri="{FF2B5EF4-FFF2-40B4-BE49-F238E27FC236}">
              <a16:creationId xmlns:a16="http://schemas.microsoft.com/office/drawing/2014/main" id="{4E1C0350-26B5-4052-A668-0F12A8AB8608}"/>
            </a:ext>
          </a:extLst>
        </xdr:cNvPr>
        <xdr:cNvCxnSpPr>
          <a:cxnSpLocks/>
        </xdr:cNvCxnSpPr>
      </xdr:nvCxnSpPr>
      <xdr:spPr>
        <a:xfrm rot="10800000" flipV="1">
          <a:off x="7624290" y="33405228"/>
          <a:ext cx="757821" cy="516471"/>
        </a:xfrm>
        <a:prstGeom prst="bentConnector3">
          <a:avLst>
            <a:gd name="adj1" fmla="val 50000"/>
          </a:avLst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76625</xdr:colOff>
      <xdr:row>231</xdr:row>
      <xdr:rowOff>130967</xdr:rowOff>
    </xdr:from>
    <xdr:to>
      <xdr:col>6</xdr:col>
      <xdr:colOff>102895</xdr:colOff>
      <xdr:row>235</xdr:row>
      <xdr:rowOff>210799</xdr:rowOff>
    </xdr:to>
    <xdr:cxnSp macro="">
      <xdr:nvCxnSpPr>
        <xdr:cNvPr id="23" name="Conector: angular 15">
          <a:extLst>
            <a:ext uri="{FF2B5EF4-FFF2-40B4-BE49-F238E27FC236}">
              <a16:creationId xmlns:a16="http://schemas.microsoft.com/office/drawing/2014/main" id="{B1BC5607-463C-4C96-AB59-96931151E422}"/>
            </a:ext>
          </a:extLst>
        </xdr:cNvPr>
        <xdr:cNvCxnSpPr>
          <a:endCxn id="26" idx="3"/>
        </xdr:cNvCxnSpPr>
      </xdr:nvCxnSpPr>
      <xdr:spPr>
        <a:xfrm rot="16200000" flipH="1">
          <a:off x="4731381" y="42310636"/>
          <a:ext cx="775157" cy="26270"/>
        </a:xfrm>
        <a:prstGeom prst="bentConnector4">
          <a:avLst>
            <a:gd name="adj1" fmla="val -675"/>
            <a:gd name="adj2" fmla="val 970194"/>
          </a:avLst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938893</xdr:colOff>
      <xdr:row>227</xdr:row>
      <xdr:rowOff>20133</xdr:rowOff>
    </xdr:from>
    <xdr:to>
      <xdr:col>6</xdr:col>
      <xdr:colOff>1</xdr:colOff>
      <xdr:row>228</xdr:row>
      <xdr:rowOff>190500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1529BD6A-BBA5-4C8E-9BBA-1B37F9620AC0}"/>
            </a:ext>
          </a:extLst>
        </xdr:cNvPr>
        <xdr:cNvSpPr/>
      </xdr:nvSpPr>
      <xdr:spPr>
        <a:xfrm>
          <a:off x="2510518" y="41101458"/>
          <a:ext cx="2518683" cy="34181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viven con el presunto agresor</a:t>
          </a:r>
        </a:p>
      </xdr:txBody>
    </xdr:sp>
    <xdr:clientData/>
  </xdr:twoCellAnchor>
  <xdr:twoCellAnchor>
    <xdr:from>
      <xdr:col>7</xdr:col>
      <xdr:colOff>958135</xdr:colOff>
      <xdr:row>227</xdr:row>
      <xdr:rowOff>0</xdr:rowOff>
    </xdr:from>
    <xdr:to>
      <xdr:col>12</xdr:col>
      <xdr:colOff>19051</xdr:colOff>
      <xdr:row>228</xdr:row>
      <xdr:rowOff>209550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4AAC3CA3-4249-4957-95B7-F7F3FF54A277}"/>
            </a:ext>
          </a:extLst>
        </xdr:cNvPr>
        <xdr:cNvSpPr/>
      </xdr:nvSpPr>
      <xdr:spPr>
        <a:xfrm>
          <a:off x="6701710" y="41081325"/>
          <a:ext cx="3375741" cy="3619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Autorreporte de detección de violencia</a:t>
          </a:r>
        </a:p>
      </xdr:txBody>
    </xdr:sp>
    <xdr:clientData/>
  </xdr:twoCellAnchor>
  <xdr:twoCellAnchor>
    <xdr:from>
      <xdr:col>2</xdr:col>
      <xdr:colOff>952501</xdr:colOff>
      <xdr:row>234</xdr:row>
      <xdr:rowOff>250148</xdr:rowOff>
    </xdr:from>
    <xdr:to>
      <xdr:col>6</xdr:col>
      <xdr:colOff>102895</xdr:colOff>
      <xdr:row>236</xdr:row>
      <xdr:rowOff>171449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0BF92F6A-4370-42AF-8662-8C57FB061450}"/>
            </a:ext>
          </a:extLst>
        </xdr:cNvPr>
        <xdr:cNvSpPr/>
      </xdr:nvSpPr>
      <xdr:spPr>
        <a:xfrm>
          <a:off x="2514601" y="42531623"/>
          <a:ext cx="2617494" cy="34992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El presunto agresor accede a la vivienda</a:t>
          </a:r>
        </a:p>
      </xdr:txBody>
    </xdr:sp>
    <xdr:clientData/>
  </xdr:twoCellAnchor>
  <xdr:twoCellAnchor>
    <xdr:from>
      <xdr:col>2</xdr:col>
      <xdr:colOff>5352</xdr:colOff>
      <xdr:row>225</xdr:row>
      <xdr:rowOff>95250</xdr:rowOff>
    </xdr:from>
    <xdr:to>
      <xdr:col>18</xdr:col>
      <xdr:colOff>29765</xdr:colOff>
      <xdr:row>226</xdr:row>
      <xdr:rowOff>176893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77C9AD80-8B0A-4E9F-BBB1-2BFDBA4D1C9F}"/>
            </a:ext>
          </a:extLst>
        </xdr:cNvPr>
        <xdr:cNvGrpSpPr/>
      </xdr:nvGrpSpPr>
      <xdr:grpSpPr>
        <a:xfrm>
          <a:off x="285499" y="57749515"/>
          <a:ext cx="18780259" cy="347782"/>
          <a:chOff x="259898" y="2137184"/>
          <a:chExt cx="14478000" cy="331350"/>
        </a:xfrm>
      </xdr:grpSpPr>
      <xdr:sp macro="" textlink="">
        <xdr:nvSpPr>
          <xdr:cNvPr id="28" name="Rectángulo 27">
            <a:extLst>
              <a:ext uri="{FF2B5EF4-FFF2-40B4-BE49-F238E27FC236}">
                <a16:creationId xmlns:a16="http://schemas.microsoft.com/office/drawing/2014/main" id="{1FB01E77-FD43-4D22-9B73-B03BC53A30AB}"/>
              </a:ext>
            </a:extLst>
          </xdr:cNvPr>
          <xdr:cNvSpPr/>
        </xdr:nvSpPr>
        <xdr:spPr>
          <a:xfrm>
            <a:off x="1515175" y="2137184"/>
            <a:ext cx="13222723" cy="331350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PRE-TEST DE USUARIAS QUE INICIARON EL ACOMPAÑAMIENTO BÁSICO (MAM-07)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B79F7D7D-4C69-4AD7-964B-72E663F442D5}"/>
              </a:ext>
            </a:extLst>
          </xdr:cNvPr>
          <xdr:cNvSpPr/>
        </xdr:nvSpPr>
        <xdr:spPr>
          <a:xfrm>
            <a:off x="259898" y="2137187"/>
            <a:ext cx="1327316" cy="322974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E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13</xdr:col>
      <xdr:colOff>933451</xdr:colOff>
      <xdr:row>226</xdr:row>
      <xdr:rowOff>239634</xdr:rowOff>
    </xdr:from>
    <xdr:to>
      <xdr:col>18</xdr:col>
      <xdr:colOff>19051</xdr:colOff>
      <xdr:row>228</xdr:row>
      <xdr:rowOff>171450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3F7C6278-6BC9-423C-985F-1C9E65CCC0EF}"/>
            </a:ext>
          </a:extLst>
        </xdr:cNvPr>
        <xdr:cNvSpPr/>
      </xdr:nvSpPr>
      <xdr:spPr>
        <a:xfrm>
          <a:off x="11734801" y="41082834"/>
          <a:ext cx="3371850" cy="35091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niveles de depresión</a:t>
          </a:r>
        </a:p>
      </xdr:txBody>
    </xdr:sp>
    <xdr:clientData/>
  </xdr:twoCellAnchor>
  <xdr:twoCellAnchor>
    <xdr:from>
      <xdr:col>1</xdr:col>
      <xdr:colOff>0</xdr:colOff>
      <xdr:row>242</xdr:row>
      <xdr:rowOff>0</xdr:rowOff>
    </xdr:from>
    <xdr:to>
      <xdr:col>1</xdr:col>
      <xdr:colOff>1</xdr:colOff>
      <xdr:row>242</xdr:row>
      <xdr:rowOff>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453E2B64-3E0F-46BF-B858-535848A392FD}"/>
            </a:ext>
          </a:extLst>
        </xdr:cNvPr>
        <xdr:cNvSpPr/>
      </xdr:nvSpPr>
      <xdr:spPr>
        <a:xfrm>
          <a:off x="838200" y="43795950"/>
          <a:ext cx="1" cy="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sostenibilidad de la denuncia </a:t>
          </a:r>
        </a:p>
      </xdr:txBody>
    </xdr:sp>
    <xdr:clientData/>
  </xdr:twoCellAnchor>
  <xdr:twoCellAnchor>
    <xdr:from>
      <xdr:col>9</xdr:col>
      <xdr:colOff>818554</xdr:colOff>
      <xdr:row>185</xdr:row>
      <xdr:rowOff>154781</xdr:rowOff>
    </xdr:from>
    <xdr:to>
      <xdr:col>17</xdr:col>
      <xdr:colOff>907851</xdr:colOff>
      <xdr:row>194</xdr:row>
      <xdr:rowOff>190500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3F12C2B6-30C7-4DD2-83C0-572A64D9A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936625</xdr:colOff>
      <xdr:row>93</xdr:row>
      <xdr:rowOff>0</xdr:rowOff>
    </xdr:from>
    <xdr:to>
      <xdr:col>13</xdr:col>
      <xdr:colOff>13608</xdr:colOff>
      <xdr:row>94</xdr:row>
      <xdr:rowOff>171450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CBE46EBA-E5C1-4CB7-8A21-A061182C1894}"/>
            </a:ext>
          </a:extLst>
        </xdr:cNvPr>
        <xdr:cNvSpPr/>
      </xdr:nvSpPr>
      <xdr:spPr>
        <a:xfrm>
          <a:off x="7546975" y="16830675"/>
          <a:ext cx="3363233" cy="352425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(código)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 según grupo de edad</a:t>
          </a:r>
        </a:p>
      </xdr:txBody>
    </xdr:sp>
    <xdr:clientData/>
  </xdr:twoCellAnchor>
  <xdr:twoCellAnchor>
    <xdr:from>
      <xdr:col>2</xdr:col>
      <xdr:colOff>0</xdr:colOff>
      <xdr:row>93</xdr:row>
      <xdr:rowOff>0</xdr:rowOff>
    </xdr:from>
    <xdr:to>
      <xdr:col>2</xdr:col>
      <xdr:colOff>1049983</xdr:colOff>
      <xdr:row>93</xdr:row>
      <xdr:rowOff>297295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A3B4D765-4FC0-4BB8-9256-DCD0E8028C1B}"/>
            </a:ext>
          </a:extLst>
        </xdr:cNvPr>
        <xdr:cNvSpPr/>
      </xdr:nvSpPr>
      <xdr:spPr>
        <a:xfrm>
          <a:off x="1676400" y="16830675"/>
          <a:ext cx="840433" cy="1829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8</a:t>
          </a:r>
        </a:p>
      </xdr:txBody>
    </xdr:sp>
    <xdr:clientData/>
  </xdr:twoCellAnchor>
  <xdr:twoCellAnchor>
    <xdr:from>
      <xdr:col>2</xdr:col>
      <xdr:colOff>-1</xdr:colOff>
      <xdr:row>242</xdr:row>
      <xdr:rowOff>0</xdr:rowOff>
    </xdr:from>
    <xdr:to>
      <xdr:col>3</xdr:col>
      <xdr:colOff>13606</xdr:colOff>
      <xdr:row>242</xdr:row>
      <xdr:rowOff>0</xdr:rowOff>
    </xdr:to>
    <xdr:sp macro="" textlink="">
      <xdr:nvSpPr>
        <xdr:cNvPr id="35" name="Rectángulo 51">
          <a:extLst>
            <a:ext uri="{FF2B5EF4-FFF2-40B4-BE49-F238E27FC236}">
              <a16:creationId xmlns:a16="http://schemas.microsoft.com/office/drawing/2014/main" id="{149CC4FA-EAE3-4C03-B163-0BCD13C022EC}"/>
            </a:ext>
          </a:extLst>
        </xdr:cNvPr>
        <xdr:cNvSpPr/>
      </xdr:nvSpPr>
      <xdr:spPr>
        <a:xfrm>
          <a:off x="1676399" y="43795950"/>
          <a:ext cx="851807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28</a:t>
          </a:r>
        </a:p>
      </xdr:txBody>
    </xdr:sp>
    <xdr:clientData/>
  </xdr:twoCellAnchor>
  <xdr:twoCellAnchor>
    <xdr:from>
      <xdr:col>8</xdr:col>
      <xdr:colOff>919843</xdr:colOff>
      <xdr:row>105</xdr:row>
      <xdr:rowOff>0</xdr:rowOff>
    </xdr:from>
    <xdr:to>
      <xdr:col>18</xdr:col>
      <xdr:colOff>62593</xdr:colOff>
      <xdr:row>106</xdr:row>
      <xdr:rowOff>171450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4A696F34-7A9C-4196-861F-E702C8E8CE79}"/>
            </a:ext>
          </a:extLst>
        </xdr:cNvPr>
        <xdr:cNvSpPr/>
      </xdr:nvSpPr>
      <xdr:spPr>
        <a:xfrm>
          <a:off x="7539718" y="19002375"/>
          <a:ext cx="7610475" cy="352425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autoidentificación étnica</a:t>
          </a:r>
        </a:p>
      </xdr:txBody>
    </xdr:sp>
    <xdr:clientData/>
  </xdr:twoCellAnchor>
  <xdr:twoCellAnchor>
    <xdr:from>
      <xdr:col>7</xdr:col>
      <xdr:colOff>1001938</xdr:colOff>
      <xdr:row>105</xdr:row>
      <xdr:rowOff>0</xdr:rowOff>
    </xdr:from>
    <xdr:to>
      <xdr:col>8</xdr:col>
      <xdr:colOff>1006929</xdr:colOff>
      <xdr:row>106</xdr:row>
      <xdr:rowOff>19049</xdr:rowOff>
    </xdr:to>
    <xdr:sp macro="" textlink="">
      <xdr:nvSpPr>
        <xdr:cNvPr id="37" name="Rectángulo 51">
          <a:extLst>
            <a:ext uri="{FF2B5EF4-FFF2-40B4-BE49-F238E27FC236}">
              <a16:creationId xmlns:a16="http://schemas.microsoft.com/office/drawing/2014/main" id="{294592DF-6F7B-4F65-8F99-3325F2EDC01A}"/>
            </a:ext>
          </a:extLst>
        </xdr:cNvPr>
        <xdr:cNvSpPr/>
      </xdr:nvSpPr>
      <xdr:spPr>
        <a:xfrm>
          <a:off x="6707413" y="19002375"/>
          <a:ext cx="833666" cy="2000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11</a:t>
          </a:r>
        </a:p>
      </xdr:txBody>
    </xdr:sp>
    <xdr:clientData/>
  </xdr:twoCellAnchor>
  <xdr:twoCellAnchor>
    <xdr:from>
      <xdr:col>2</xdr:col>
      <xdr:colOff>0</xdr:colOff>
      <xdr:row>177</xdr:row>
      <xdr:rowOff>0</xdr:rowOff>
    </xdr:from>
    <xdr:to>
      <xdr:col>3</xdr:col>
      <xdr:colOff>68036</xdr:colOff>
      <xdr:row>178</xdr:row>
      <xdr:rowOff>4742</xdr:rowOff>
    </xdr:to>
    <xdr:sp macro="" textlink="">
      <xdr:nvSpPr>
        <xdr:cNvPr id="38" name="Rectángulo 51">
          <a:extLst>
            <a:ext uri="{FF2B5EF4-FFF2-40B4-BE49-F238E27FC236}">
              <a16:creationId xmlns:a16="http://schemas.microsoft.com/office/drawing/2014/main" id="{B19F9717-112C-4E0E-B1D4-F86B1B6EA3EA}"/>
            </a:ext>
          </a:extLst>
        </xdr:cNvPr>
        <xdr:cNvSpPr/>
      </xdr:nvSpPr>
      <xdr:spPr>
        <a:xfrm>
          <a:off x="1676400" y="32032575"/>
          <a:ext cx="906236" cy="18571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15</a:t>
          </a:r>
        </a:p>
      </xdr:txBody>
    </xdr:sp>
    <xdr:clientData/>
  </xdr:twoCellAnchor>
  <xdr:twoCellAnchor>
    <xdr:from>
      <xdr:col>10</xdr:col>
      <xdr:colOff>0</xdr:colOff>
      <xdr:row>176</xdr:row>
      <xdr:rowOff>244929</xdr:rowOff>
    </xdr:from>
    <xdr:to>
      <xdr:col>11</xdr:col>
      <xdr:colOff>54429</xdr:colOff>
      <xdr:row>178</xdr:row>
      <xdr:rowOff>4742</xdr:rowOff>
    </xdr:to>
    <xdr:sp macro="" textlink="">
      <xdr:nvSpPr>
        <xdr:cNvPr id="39" name="Rectángulo 51">
          <a:extLst>
            <a:ext uri="{FF2B5EF4-FFF2-40B4-BE49-F238E27FC236}">
              <a16:creationId xmlns:a16="http://schemas.microsoft.com/office/drawing/2014/main" id="{9B850C6C-4DAC-4A05-AE66-41AFE78301E3}"/>
            </a:ext>
          </a:extLst>
        </xdr:cNvPr>
        <xdr:cNvSpPr/>
      </xdr:nvSpPr>
      <xdr:spPr>
        <a:xfrm>
          <a:off x="8382000" y="32029854"/>
          <a:ext cx="892629" cy="18843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16</a:t>
          </a:r>
        </a:p>
      </xdr:txBody>
    </xdr:sp>
    <xdr:clientData/>
  </xdr:twoCellAnchor>
  <xdr:twoCellAnchor>
    <xdr:from>
      <xdr:col>2</xdr:col>
      <xdr:colOff>0</xdr:colOff>
      <xdr:row>186</xdr:row>
      <xdr:rowOff>13606</xdr:rowOff>
    </xdr:from>
    <xdr:to>
      <xdr:col>3</xdr:col>
      <xdr:colOff>95250</xdr:colOff>
      <xdr:row>187</xdr:row>
      <xdr:rowOff>4741</xdr:rowOff>
    </xdr:to>
    <xdr:sp macro="" textlink="">
      <xdr:nvSpPr>
        <xdr:cNvPr id="40" name="Rectángulo 51">
          <a:extLst>
            <a:ext uri="{FF2B5EF4-FFF2-40B4-BE49-F238E27FC236}">
              <a16:creationId xmlns:a16="http://schemas.microsoft.com/office/drawing/2014/main" id="{5AFD9BB4-3A58-4A2D-8A19-047502DB94B7}"/>
            </a:ext>
          </a:extLst>
        </xdr:cNvPr>
        <xdr:cNvSpPr/>
      </xdr:nvSpPr>
      <xdr:spPr>
        <a:xfrm>
          <a:off x="1676400" y="33674956"/>
          <a:ext cx="933450" cy="17211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17</a:t>
          </a:r>
        </a:p>
      </xdr:txBody>
    </xdr:sp>
    <xdr:clientData/>
  </xdr:twoCellAnchor>
  <xdr:twoCellAnchor>
    <xdr:from>
      <xdr:col>2</xdr:col>
      <xdr:colOff>0</xdr:colOff>
      <xdr:row>197</xdr:row>
      <xdr:rowOff>23812</xdr:rowOff>
    </xdr:from>
    <xdr:to>
      <xdr:col>3</xdr:col>
      <xdr:colOff>23812</xdr:colOff>
      <xdr:row>198</xdr:row>
      <xdr:rowOff>4742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EC637163-9A1C-4389-8817-2F6F9B1CE9AB}"/>
            </a:ext>
          </a:extLst>
        </xdr:cNvPr>
        <xdr:cNvSpPr/>
      </xdr:nvSpPr>
      <xdr:spPr>
        <a:xfrm>
          <a:off x="1676400" y="35675887"/>
          <a:ext cx="862012" cy="16190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18</a:t>
          </a:r>
        </a:p>
      </xdr:txBody>
    </xdr:sp>
    <xdr:clientData/>
  </xdr:twoCellAnchor>
  <xdr:twoCellAnchor>
    <xdr:from>
      <xdr:col>2</xdr:col>
      <xdr:colOff>0</xdr:colOff>
      <xdr:row>205</xdr:row>
      <xdr:rowOff>0</xdr:rowOff>
    </xdr:from>
    <xdr:to>
      <xdr:col>3</xdr:col>
      <xdr:colOff>59531</xdr:colOff>
      <xdr:row>206</xdr:row>
      <xdr:rowOff>4743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2886594A-A733-4F33-ADB1-5F1A02AA2FE5}"/>
            </a:ext>
          </a:extLst>
        </xdr:cNvPr>
        <xdr:cNvSpPr/>
      </xdr:nvSpPr>
      <xdr:spPr>
        <a:xfrm>
          <a:off x="1676400" y="37099875"/>
          <a:ext cx="897731" cy="18571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19</a:t>
          </a:r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3</xdr:col>
      <xdr:colOff>59531</xdr:colOff>
      <xdr:row>214</xdr:row>
      <xdr:rowOff>4743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245321E8-2764-4DB6-9804-049B354FFB3B}"/>
            </a:ext>
          </a:extLst>
        </xdr:cNvPr>
        <xdr:cNvSpPr/>
      </xdr:nvSpPr>
      <xdr:spPr>
        <a:xfrm>
          <a:off x="1676400" y="38547675"/>
          <a:ext cx="897731" cy="18571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20</a:t>
          </a:r>
        </a:p>
      </xdr:txBody>
    </xdr:sp>
    <xdr:clientData/>
  </xdr:twoCellAnchor>
  <xdr:twoCellAnchor>
    <xdr:from>
      <xdr:col>2</xdr:col>
      <xdr:colOff>0</xdr:colOff>
      <xdr:row>227</xdr:row>
      <xdr:rowOff>11906</xdr:rowOff>
    </xdr:from>
    <xdr:to>
      <xdr:col>3</xdr:col>
      <xdr:colOff>47625</xdr:colOff>
      <xdr:row>228</xdr:row>
      <xdr:rowOff>4742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9BB9B94F-65E6-4AA6-82CD-BCA087110306}"/>
            </a:ext>
          </a:extLst>
        </xdr:cNvPr>
        <xdr:cNvSpPr/>
      </xdr:nvSpPr>
      <xdr:spPr>
        <a:xfrm>
          <a:off x="1676400" y="41093231"/>
          <a:ext cx="885825" cy="1738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21</a:t>
          </a:r>
        </a:p>
      </xdr:txBody>
    </xdr:sp>
    <xdr:clientData/>
  </xdr:twoCellAnchor>
  <xdr:twoCellAnchor>
    <xdr:from>
      <xdr:col>2</xdr:col>
      <xdr:colOff>0</xdr:colOff>
      <xdr:row>234</xdr:row>
      <xdr:rowOff>250032</xdr:rowOff>
    </xdr:from>
    <xdr:to>
      <xdr:col>3</xdr:col>
      <xdr:colOff>59531</xdr:colOff>
      <xdr:row>236</xdr:row>
      <xdr:rowOff>4743</xdr:rowOff>
    </xdr:to>
    <xdr:sp macro="" textlink="">
      <xdr:nvSpPr>
        <xdr:cNvPr id="45" name="Rectángulo 51">
          <a:extLst>
            <a:ext uri="{FF2B5EF4-FFF2-40B4-BE49-F238E27FC236}">
              <a16:creationId xmlns:a16="http://schemas.microsoft.com/office/drawing/2014/main" id="{3ED03671-A53A-494C-A360-28E53CD1FCE3}"/>
            </a:ext>
          </a:extLst>
        </xdr:cNvPr>
        <xdr:cNvSpPr/>
      </xdr:nvSpPr>
      <xdr:spPr>
        <a:xfrm>
          <a:off x="1676400" y="42531507"/>
          <a:ext cx="897731" cy="1833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24</a:t>
          </a:r>
        </a:p>
      </xdr:txBody>
    </xdr:sp>
    <xdr:clientData/>
  </xdr:twoCellAnchor>
  <xdr:twoCellAnchor>
    <xdr:from>
      <xdr:col>13</xdr:col>
      <xdr:colOff>0</xdr:colOff>
      <xdr:row>226</xdr:row>
      <xdr:rowOff>250032</xdr:rowOff>
    </xdr:from>
    <xdr:to>
      <xdr:col>14</xdr:col>
      <xdr:colOff>59531</xdr:colOff>
      <xdr:row>228</xdr:row>
      <xdr:rowOff>4743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91A9B37A-B9E1-4DA3-81AE-5B0C8D7B0919}"/>
            </a:ext>
          </a:extLst>
        </xdr:cNvPr>
        <xdr:cNvSpPr/>
      </xdr:nvSpPr>
      <xdr:spPr>
        <a:xfrm>
          <a:off x="10896600" y="41083707"/>
          <a:ext cx="897731" cy="1833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23</a:t>
          </a:r>
        </a:p>
      </xdr:txBody>
    </xdr:sp>
    <xdr:clientData/>
  </xdr:twoCellAnchor>
  <xdr:twoCellAnchor>
    <xdr:from>
      <xdr:col>8</xdr:col>
      <xdr:colOff>876300</xdr:colOff>
      <xdr:row>197</xdr:row>
      <xdr:rowOff>1</xdr:rowOff>
    </xdr:from>
    <xdr:to>
      <xdr:col>16</xdr:col>
      <xdr:colOff>1028701</xdr:colOff>
      <xdr:row>204</xdr:row>
      <xdr:rowOff>57151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B467030F-3307-4955-8F38-3E456F1F1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857250</xdr:colOff>
      <xdr:row>204</xdr:row>
      <xdr:rowOff>228600</xdr:rowOff>
    </xdr:from>
    <xdr:to>
      <xdr:col>16</xdr:col>
      <xdr:colOff>1009651</xdr:colOff>
      <xdr:row>212</xdr:row>
      <xdr:rowOff>38100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DF2EFA66-3CA4-48EC-AD80-D210C65A9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835025</xdr:colOff>
      <xdr:row>213</xdr:row>
      <xdr:rowOff>155575</xdr:rowOff>
    </xdr:from>
    <xdr:to>
      <xdr:col>16</xdr:col>
      <xdr:colOff>987426</xdr:colOff>
      <xdr:row>224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34229014-5F8D-4495-A161-23B407CF8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93</xdr:row>
      <xdr:rowOff>0</xdr:rowOff>
    </xdr:from>
    <xdr:to>
      <xdr:col>8</xdr:col>
      <xdr:colOff>1049983</xdr:colOff>
      <xdr:row>93</xdr:row>
      <xdr:rowOff>249670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B36B40CB-18FA-4276-AD83-2E51D03D1A75}"/>
            </a:ext>
          </a:extLst>
        </xdr:cNvPr>
        <xdr:cNvSpPr/>
      </xdr:nvSpPr>
      <xdr:spPr>
        <a:xfrm>
          <a:off x="6705600" y="16830675"/>
          <a:ext cx="840433" cy="1829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9</a:t>
          </a:r>
        </a:p>
      </xdr:txBody>
    </xdr:sp>
    <xdr:clientData/>
  </xdr:twoCellAnchor>
  <xdr:twoCellAnchor>
    <xdr:from>
      <xdr:col>11</xdr:col>
      <xdr:colOff>15874</xdr:colOff>
      <xdr:row>153</xdr:row>
      <xdr:rowOff>13607</xdr:rowOff>
    </xdr:from>
    <xdr:to>
      <xdr:col>12</xdr:col>
      <xdr:colOff>81642</xdr:colOff>
      <xdr:row>153</xdr:row>
      <xdr:rowOff>229155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6F58A226-AA51-4704-B07D-910EE5F44144}"/>
            </a:ext>
          </a:extLst>
        </xdr:cNvPr>
        <xdr:cNvSpPr/>
      </xdr:nvSpPr>
      <xdr:spPr>
        <a:xfrm>
          <a:off x="9236074" y="27702782"/>
          <a:ext cx="903968" cy="16792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14</a:t>
          </a:r>
        </a:p>
      </xdr:txBody>
    </xdr:sp>
    <xdr:clientData/>
  </xdr:twoCellAnchor>
  <xdr:twoCellAnchor>
    <xdr:from>
      <xdr:col>7</xdr:col>
      <xdr:colOff>0</xdr:colOff>
      <xdr:row>226</xdr:row>
      <xdr:rowOff>250031</xdr:rowOff>
    </xdr:from>
    <xdr:to>
      <xdr:col>8</xdr:col>
      <xdr:colOff>71437</xdr:colOff>
      <xdr:row>228</xdr:row>
      <xdr:rowOff>4741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F466C5BD-6984-469E-95BC-E02AA05C1870}"/>
            </a:ext>
          </a:extLst>
        </xdr:cNvPr>
        <xdr:cNvSpPr/>
      </xdr:nvSpPr>
      <xdr:spPr>
        <a:xfrm>
          <a:off x="5867400" y="41083706"/>
          <a:ext cx="909637" cy="18333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22</a:t>
          </a:r>
        </a:p>
      </xdr:txBody>
    </xdr:sp>
    <xdr:clientData/>
  </xdr:twoCellAnchor>
  <xdr:twoCellAnchor>
    <xdr:from>
      <xdr:col>3</xdr:col>
      <xdr:colOff>0</xdr:colOff>
      <xdr:row>121</xdr:row>
      <xdr:rowOff>2032</xdr:rowOff>
    </xdr:from>
    <xdr:to>
      <xdr:col>6</xdr:col>
      <xdr:colOff>27214</xdr:colOff>
      <xdr:row>122</xdr:row>
      <xdr:rowOff>208359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AD0D877E-4788-4EFA-9AC4-3130007FCDA0}"/>
            </a:ext>
          </a:extLst>
        </xdr:cNvPr>
        <xdr:cNvSpPr/>
      </xdr:nvSpPr>
      <xdr:spPr>
        <a:xfrm>
          <a:off x="2514600" y="21900007"/>
          <a:ext cx="2541814" cy="35872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departamento </a:t>
          </a:r>
        </a:p>
      </xdr:txBody>
    </xdr:sp>
    <xdr:clientData/>
  </xdr:twoCellAnchor>
  <xdr:twoCellAnchor>
    <xdr:from>
      <xdr:col>2</xdr:col>
      <xdr:colOff>0</xdr:colOff>
      <xdr:row>121</xdr:row>
      <xdr:rowOff>0</xdr:rowOff>
    </xdr:from>
    <xdr:to>
      <xdr:col>3</xdr:col>
      <xdr:colOff>122464</xdr:colOff>
      <xdr:row>122</xdr:row>
      <xdr:rowOff>4742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E3BE8DAB-EA0B-4C3A-BCDC-034D0A546F7B}"/>
            </a:ext>
          </a:extLst>
        </xdr:cNvPr>
        <xdr:cNvSpPr/>
      </xdr:nvSpPr>
      <xdr:spPr>
        <a:xfrm>
          <a:off x="1676400" y="21897975"/>
          <a:ext cx="960664" cy="18571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12</a:t>
          </a:r>
        </a:p>
      </xdr:txBody>
    </xdr:sp>
    <xdr:clientData/>
  </xdr:twoCellAnchor>
  <xdr:twoCellAnchor>
    <xdr:from>
      <xdr:col>2</xdr:col>
      <xdr:colOff>971551</xdr:colOff>
      <xdr:row>153</xdr:row>
      <xdr:rowOff>5292</xdr:rowOff>
    </xdr:from>
    <xdr:to>
      <xdr:col>9</xdr:col>
      <xdr:colOff>38101</xdr:colOff>
      <xdr:row>154</xdr:row>
      <xdr:rowOff>171450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E859CB7D-DC10-4367-AEC9-B2543494969D}"/>
            </a:ext>
          </a:extLst>
        </xdr:cNvPr>
        <xdr:cNvSpPr/>
      </xdr:nvSpPr>
      <xdr:spPr>
        <a:xfrm>
          <a:off x="2514601" y="27694467"/>
          <a:ext cx="5067300" cy="34713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lengua materna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1359</xdr:colOff>
      <xdr:row>153</xdr:row>
      <xdr:rowOff>1</xdr:rowOff>
    </xdr:from>
    <xdr:to>
      <xdr:col>3</xdr:col>
      <xdr:colOff>54428</xdr:colOff>
      <xdr:row>153</xdr:row>
      <xdr:rowOff>258537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A7B5AADF-DF0E-4BC3-9C7A-81DE3B2EF2F1}"/>
            </a:ext>
          </a:extLst>
        </xdr:cNvPr>
        <xdr:cNvSpPr/>
      </xdr:nvSpPr>
      <xdr:spPr>
        <a:xfrm>
          <a:off x="1677759" y="27689176"/>
          <a:ext cx="891269" cy="1823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13</a:t>
          </a:r>
        </a:p>
      </xdr:txBody>
    </xdr:sp>
    <xdr:clientData/>
  </xdr:twoCellAnchor>
  <xdr:oneCellAnchor>
    <xdr:from>
      <xdr:col>2</xdr:col>
      <xdr:colOff>0</xdr:colOff>
      <xdr:row>0</xdr:row>
      <xdr:rowOff>76200</xdr:rowOff>
    </xdr:from>
    <xdr:ext cx="5759081" cy="546287"/>
    <xdr:pic>
      <xdr:nvPicPr>
        <xdr:cNvPr id="57" name="Imagen 56">
          <a:extLst>
            <a:ext uri="{FF2B5EF4-FFF2-40B4-BE49-F238E27FC236}">
              <a16:creationId xmlns:a16="http://schemas.microsoft.com/office/drawing/2014/main" id="{14639A09-996A-4B9D-90DB-D12E5A09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76200"/>
          <a:ext cx="5759081" cy="546287"/>
        </a:xfrm>
        <a:prstGeom prst="rect">
          <a:avLst/>
        </a:prstGeom>
      </xdr:spPr>
    </xdr:pic>
    <xdr:clientData/>
  </xdr:oneCellAnchor>
  <xdr:twoCellAnchor>
    <xdr:from>
      <xdr:col>7</xdr:col>
      <xdr:colOff>903513</xdr:colOff>
      <xdr:row>0</xdr:row>
      <xdr:rowOff>171450</xdr:rowOff>
    </xdr:from>
    <xdr:to>
      <xdr:col>16</xdr:col>
      <xdr:colOff>532280</xdr:colOff>
      <xdr:row>5</xdr:row>
      <xdr:rowOff>72683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14D53541-044E-47F4-B2ED-9C9894ED99A7}"/>
            </a:ext>
          </a:extLst>
        </xdr:cNvPr>
        <xdr:cNvSpPr/>
      </xdr:nvSpPr>
      <xdr:spPr>
        <a:xfrm>
          <a:off x="6704238" y="171450"/>
          <a:ext cx="7239242" cy="806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3084</xdr:colOff>
      <xdr:row>13</xdr:row>
      <xdr:rowOff>11907</xdr:rowOff>
    </xdr:from>
    <xdr:to>
      <xdr:col>18</xdr:col>
      <xdr:colOff>29766</xdr:colOff>
      <xdr:row>14</xdr:row>
      <xdr:rowOff>0</xdr:rowOff>
    </xdr:to>
    <xdr:grpSp>
      <xdr:nvGrpSpPr>
        <xdr:cNvPr id="59" name="Grupo 58">
          <a:extLst>
            <a:ext uri="{FF2B5EF4-FFF2-40B4-BE49-F238E27FC236}">
              <a16:creationId xmlns:a16="http://schemas.microsoft.com/office/drawing/2014/main" id="{DC1CD085-AFDC-4D9D-86AB-4EF826D0EF93}"/>
            </a:ext>
          </a:extLst>
        </xdr:cNvPr>
        <xdr:cNvGrpSpPr/>
      </xdr:nvGrpSpPr>
      <xdr:grpSpPr>
        <a:xfrm>
          <a:off x="283231" y="2014958"/>
          <a:ext cx="18782528" cy="324270"/>
          <a:chOff x="256798" y="2107172"/>
          <a:chExt cx="14357273" cy="381972"/>
        </a:xfrm>
      </xdr:grpSpPr>
      <xdr:sp macro="" textlink="">
        <xdr:nvSpPr>
          <xdr:cNvPr id="60" name="Rectángulo 59">
            <a:extLst>
              <a:ext uri="{FF2B5EF4-FFF2-40B4-BE49-F238E27FC236}">
                <a16:creationId xmlns:a16="http://schemas.microsoft.com/office/drawing/2014/main" id="{7B6204CB-AC50-4EB5-B8C9-760944D5A456}"/>
              </a:ext>
            </a:extLst>
          </xdr:cNvPr>
          <xdr:cNvSpPr/>
        </xdr:nvSpPr>
        <xdr:spPr>
          <a:xfrm>
            <a:off x="1517481" y="2107172"/>
            <a:ext cx="13096590" cy="381972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ACCIONES PREVENTIVAS</a:t>
            </a:r>
          </a:p>
        </xdr:txBody>
      </xdr:sp>
      <xdr:sp macro="" textlink="">
        <xdr:nvSpPr>
          <xdr:cNvPr id="61" name="Rectángulo 60">
            <a:extLst>
              <a:ext uri="{FF2B5EF4-FFF2-40B4-BE49-F238E27FC236}">
                <a16:creationId xmlns:a16="http://schemas.microsoft.com/office/drawing/2014/main" id="{D94B3D62-B7C8-4BCA-BEFC-C85CA1D83F01}"/>
              </a:ext>
            </a:extLst>
          </xdr:cNvPr>
          <xdr:cNvSpPr/>
        </xdr:nvSpPr>
        <xdr:spPr>
          <a:xfrm>
            <a:off x="256798" y="2107172"/>
            <a:ext cx="1263068" cy="363489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A </a:t>
            </a:r>
          </a:p>
        </xdr:txBody>
      </xdr:sp>
    </xdr:grpSp>
    <xdr:clientData/>
  </xdr:twoCellAnchor>
  <xdr:twoCellAnchor>
    <xdr:from>
      <xdr:col>12</xdr:col>
      <xdr:colOff>857250</xdr:colOff>
      <xdr:row>14</xdr:row>
      <xdr:rowOff>108857</xdr:rowOff>
    </xdr:from>
    <xdr:to>
      <xdr:col>15</xdr:col>
      <xdr:colOff>40822</xdr:colOff>
      <xdr:row>16</xdr:row>
      <xdr:rowOff>164986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2C2D25F2-FC32-4E23-8FCE-23DD40A0AB32}"/>
            </a:ext>
          </a:extLst>
        </xdr:cNvPr>
        <xdr:cNvSpPr/>
      </xdr:nvSpPr>
      <xdr:spPr>
        <a:xfrm>
          <a:off x="10896600" y="2642507"/>
          <a:ext cx="1717222" cy="418079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mes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952500</xdr:colOff>
      <xdr:row>14</xdr:row>
      <xdr:rowOff>108856</xdr:rowOff>
    </xdr:from>
    <xdr:to>
      <xdr:col>12</xdr:col>
      <xdr:colOff>979714</xdr:colOff>
      <xdr:row>16</xdr:row>
      <xdr:rowOff>13606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46BB05BE-B5EB-4BC8-8368-494BA649EDFC}"/>
            </a:ext>
          </a:extLst>
        </xdr:cNvPr>
        <xdr:cNvSpPr/>
      </xdr:nvSpPr>
      <xdr:spPr>
        <a:xfrm>
          <a:off x="10058400" y="2642506"/>
          <a:ext cx="836839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</a:t>
          </a:r>
        </a:p>
      </xdr:txBody>
    </xdr:sp>
    <xdr:clientData/>
  </xdr:twoCellAnchor>
  <xdr:twoCellAnchor>
    <xdr:from>
      <xdr:col>12</xdr:col>
      <xdr:colOff>857250</xdr:colOff>
      <xdr:row>73</xdr:row>
      <xdr:rowOff>13607</xdr:rowOff>
    </xdr:from>
    <xdr:to>
      <xdr:col>17</xdr:col>
      <xdr:colOff>993322</xdr:colOff>
      <xdr:row>74</xdr:row>
      <xdr:rowOff>149680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613BE28A-8623-4B95-B943-4A04C27EAAE5}"/>
            </a:ext>
          </a:extLst>
        </xdr:cNvPr>
        <xdr:cNvSpPr/>
      </xdr:nvSpPr>
      <xdr:spPr>
        <a:xfrm>
          <a:off x="10896600" y="13224782"/>
          <a:ext cx="4193722" cy="31704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Personas informadas en las acciones preventivas según código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73</xdr:row>
      <xdr:rowOff>13608</xdr:rowOff>
    </xdr:from>
    <xdr:to>
      <xdr:col>12</xdr:col>
      <xdr:colOff>966107</xdr:colOff>
      <xdr:row>74</xdr:row>
      <xdr:rowOff>13607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270BC401-FBC7-4AA8-BCB9-0F2779119A23}"/>
            </a:ext>
          </a:extLst>
        </xdr:cNvPr>
        <xdr:cNvSpPr/>
      </xdr:nvSpPr>
      <xdr:spPr>
        <a:xfrm>
          <a:off x="10058400" y="13224783"/>
          <a:ext cx="842282" cy="18097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7</a:t>
          </a:r>
        </a:p>
      </xdr:txBody>
    </xdr:sp>
    <xdr:clientData/>
  </xdr:twoCellAnchor>
  <xdr:twoCellAnchor>
    <xdr:from>
      <xdr:col>6</xdr:col>
      <xdr:colOff>473529</xdr:colOff>
      <xdr:row>73</xdr:row>
      <xdr:rowOff>92529</xdr:rowOff>
    </xdr:from>
    <xdr:to>
      <xdr:col>11</xdr:col>
      <xdr:colOff>571499</xdr:colOff>
      <xdr:row>87</xdr:row>
      <xdr:rowOff>53068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110BE87F-E060-446C-8CC9-7B75A6F88E49}"/>
            </a:ext>
          </a:extLst>
        </xdr:cNvPr>
        <xdr:cNvGrpSpPr/>
      </xdr:nvGrpSpPr>
      <xdr:grpSpPr>
        <a:xfrm>
          <a:off x="5348088" y="17825838"/>
          <a:ext cx="6219183" cy="3742524"/>
          <a:chOff x="4339561" y="3098562"/>
          <a:chExt cx="5280382" cy="3206358"/>
        </a:xfrm>
      </xdr:grpSpPr>
      <xdr:graphicFrame macro="">
        <xdr:nvGraphicFramePr>
          <xdr:cNvPr id="67" name="Gráfico 66">
            <a:extLst>
              <a:ext uri="{FF2B5EF4-FFF2-40B4-BE49-F238E27FC236}">
                <a16:creationId xmlns:a16="http://schemas.microsoft.com/office/drawing/2014/main" id="{01300941-7293-4DFB-BF7D-EBE335493084}"/>
              </a:ext>
            </a:extLst>
          </xdr:cNvPr>
          <xdr:cNvGraphicFramePr/>
        </xdr:nvGraphicFramePr>
        <xdr:xfrm>
          <a:off x="4339561" y="3098562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0923C6FF-40A4-47FB-9350-5344B6EE5BAA}"/>
              </a:ext>
            </a:extLst>
          </xdr:cNvPr>
          <xdr:cNvPicPr/>
        </xdr:nvPicPr>
        <xdr:blipFill>
          <a:blip xmlns:r="http://schemas.openxmlformats.org/officeDocument/2006/relationships" r:embed="rId7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5415" y="3559979"/>
            <a:ext cx="380998" cy="836930"/>
          </a:xfrm>
          <a:prstGeom prst="rect">
            <a:avLst/>
          </a:prstGeom>
          <a:solidFill>
            <a:schemeClr val="accent1"/>
          </a:solidFill>
          <a:ln>
            <a:noFill/>
          </a:ln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3267887A-DA97-480D-9454-6D14BC74BDAB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24334" y="4610233"/>
            <a:ext cx="360045" cy="83692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2</xdr:col>
      <xdr:colOff>884465</xdr:colOff>
      <xdr:row>73</xdr:row>
      <xdr:rowOff>0</xdr:rowOff>
    </xdr:from>
    <xdr:to>
      <xdr:col>6</xdr:col>
      <xdr:colOff>19051</xdr:colOff>
      <xdr:row>74</xdr:row>
      <xdr:rowOff>204107</xdr:rowOff>
    </xdr:to>
    <xdr:sp macro="" textlink="">
      <xdr:nvSpPr>
        <xdr:cNvPr id="70" name="Rectángulo 69">
          <a:extLst>
            <a:ext uri="{FF2B5EF4-FFF2-40B4-BE49-F238E27FC236}">
              <a16:creationId xmlns:a16="http://schemas.microsoft.com/office/drawing/2014/main" id="{80AEF482-362C-4084-ACCC-27BDAC56C7F2}"/>
            </a:ext>
          </a:extLst>
        </xdr:cNvPr>
        <xdr:cNvSpPr/>
      </xdr:nvSpPr>
      <xdr:spPr>
        <a:xfrm>
          <a:off x="2513240" y="13211175"/>
          <a:ext cx="2535011" cy="366032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Personas informadas en las acciones preventivas por sexo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 según mes</a:t>
          </a:r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1168028</xdr:colOff>
      <xdr:row>73</xdr:row>
      <xdr:rowOff>249670</xdr:rowOff>
    </xdr:to>
    <xdr:sp macro="" textlink="">
      <xdr:nvSpPr>
        <xdr:cNvPr id="71" name="Rectángulo 51">
          <a:extLst>
            <a:ext uri="{FF2B5EF4-FFF2-40B4-BE49-F238E27FC236}">
              <a16:creationId xmlns:a16="http://schemas.microsoft.com/office/drawing/2014/main" id="{669F4006-582F-4907-B834-F46504D98758}"/>
            </a:ext>
          </a:extLst>
        </xdr:cNvPr>
        <xdr:cNvSpPr/>
      </xdr:nvSpPr>
      <xdr:spPr>
        <a:xfrm>
          <a:off x="1676400" y="13211175"/>
          <a:ext cx="834653" cy="1829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6</a:t>
          </a:r>
        </a:p>
      </xdr:txBody>
    </xdr:sp>
    <xdr:clientData/>
  </xdr:twoCellAnchor>
  <xdr:twoCellAnchor>
    <xdr:from>
      <xdr:col>2</xdr:col>
      <xdr:colOff>-1</xdr:colOff>
      <xdr:row>91</xdr:row>
      <xdr:rowOff>0</xdr:rowOff>
    </xdr:from>
    <xdr:to>
      <xdr:col>3</xdr:col>
      <xdr:colOff>2232</xdr:colOff>
      <xdr:row>91</xdr:row>
      <xdr:rowOff>0</xdr:rowOff>
    </xdr:to>
    <xdr:sp macro="" textlink="">
      <xdr:nvSpPr>
        <xdr:cNvPr id="72" name="Rectángulo 51">
          <a:extLst>
            <a:ext uri="{FF2B5EF4-FFF2-40B4-BE49-F238E27FC236}">
              <a16:creationId xmlns:a16="http://schemas.microsoft.com/office/drawing/2014/main" id="{8873261F-EF57-4C63-A6BB-292FFAE68C78}"/>
            </a:ext>
          </a:extLst>
        </xdr:cNvPr>
        <xdr:cNvSpPr/>
      </xdr:nvSpPr>
      <xdr:spPr>
        <a:xfrm>
          <a:off x="1676399" y="16468725"/>
          <a:ext cx="84043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7</a:t>
          </a:r>
        </a:p>
      </xdr:txBody>
    </xdr:sp>
    <xdr:clientData/>
  </xdr:twoCellAnchor>
  <xdr:twoCellAnchor>
    <xdr:from>
      <xdr:col>12</xdr:col>
      <xdr:colOff>898072</xdr:colOff>
      <xdr:row>40</xdr:row>
      <xdr:rowOff>1</xdr:rowOff>
    </xdr:from>
    <xdr:to>
      <xdr:col>15</xdr:col>
      <xdr:colOff>993322</xdr:colOff>
      <xdr:row>41</xdr:row>
      <xdr:rowOff>178594</xdr:rowOff>
    </xdr:to>
    <xdr:sp macro="" textlink="">
      <xdr:nvSpPr>
        <xdr:cNvPr id="73" name="Rectángulo 72">
          <a:extLst>
            <a:ext uri="{FF2B5EF4-FFF2-40B4-BE49-F238E27FC236}">
              <a16:creationId xmlns:a16="http://schemas.microsoft.com/office/drawing/2014/main" id="{3397E100-0164-4A80-B075-7E769AF38FE5}"/>
            </a:ext>
          </a:extLst>
        </xdr:cNvPr>
        <xdr:cNvSpPr/>
      </xdr:nvSpPr>
      <xdr:spPr>
        <a:xfrm>
          <a:off x="10899322" y="7239001"/>
          <a:ext cx="2514600" cy="35956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tipo de intervención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1006929</xdr:colOff>
      <xdr:row>41</xdr:row>
      <xdr:rowOff>27215</xdr:rowOff>
    </xdr:to>
    <xdr:sp macro="" textlink="">
      <xdr:nvSpPr>
        <xdr:cNvPr id="74" name="Rectángulo 51">
          <a:extLst>
            <a:ext uri="{FF2B5EF4-FFF2-40B4-BE49-F238E27FC236}">
              <a16:creationId xmlns:a16="http://schemas.microsoft.com/office/drawing/2014/main" id="{A90ABC2E-C522-4EEA-9856-8C7C5FB22F69}"/>
            </a:ext>
          </a:extLst>
        </xdr:cNvPr>
        <xdr:cNvSpPr/>
      </xdr:nvSpPr>
      <xdr:spPr>
        <a:xfrm>
          <a:off x="10058400" y="7239000"/>
          <a:ext cx="835479" cy="20819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4</a:t>
          </a:r>
        </a:p>
      </xdr:txBody>
    </xdr:sp>
    <xdr:clientData/>
  </xdr:twoCellAnchor>
  <xdr:twoCellAnchor>
    <xdr:from>
      <xdr:col>12</xdr:col>
      <xdr:colOff>898071</xdr:colOff>
      <xdr:row>31</xdr:row>
      <xdr:rowOff>1</xdr:rowOff>
    </xdr:from>
    <xdr:to>
      <xdr:col>17</xdr:col>
      <xdr:colOff>0</xdr:colOff>
      <xdr:row>32</xdr:row>
      <xdr:rowOff>178595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5F28BC82-AE36-4E3C-8B61-52893C16C5A1}"/>
            </a:ext>
          </a:extLst>
        </xdr:cNvPr>
        <xdr:cNvSpPr/>
      </xdr:nvSpPr>
      <xdr:spPr>
        <a:xfrm>
          <a:off x="10899321" y="5610226"/>
          <a:ext cx="3350079" cy="359569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temática principal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12</xdr:col>
      <xdr:colOff>1006929</xdr:colOff>
      <xdr:row>32</xdr:row>
      <xdr:rowOff>27216</xdr:rowOff>
    </xdr:to>
    <xdr:sp macro="" textlink="">
      <xdr:nvSpPr>
        <xdr:cNvPr id="76" name="Rectángulo 51">
          <a:extLst>
            <a:ext uri="{FF2B5EF4-FFF2-40B4-BE49-F238E27FC236}">
              <a16:creationId xmlns:a16="http://schemas.microsoft.com/office/drawing/2014/main" id="{4A55E8BC-AE5A-41F4-A802-08EEBFD6C132}"/>
            </a:ext>
          </a:extLst>
        </xdr:cNvPr>
        <xdr:cNvSpPr/>
      </xdr:nvSpPr>
      <xdr:spPr>
        <a:xfrm>
          <a:off x="10058400" y="5610225"/>
          <a:ext cx="835479" cy="20819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</a:t>
          </a:r>
        </a:p>
      </xdr:txBody>
    </xdr:sp>
    <xdr:clientData/>
  </xdr:twoCellAnchor>
  <xdr:twoCellAnchor>
    <xdr:from>
      <xdr:col>8</xdr:col>
      <xdr:colOff>911678</xdr:colOff>
      <xdr:row>15</xdr:row>
      <xdr:rowOff>1</xdr:rowOff>
    </xdr:from>
    <xdr:to>
      <xdr:col>10</xdr:col>
      <xdr:colOff>1006927</xdr:colOff>
      <xdr:row>16</xdr:row>
      <xdr:rowOff>178594</xdr:rowOff>
    </xdr:to>
    <xdr:sp macro="" textlink="">
      <xdr:nvSpPr>
        <xdr:cNvPr id="77" name="Rectángulo 76">
          <a:extLst>
            <a:ext uri="{FF2B5EF4-FFF2-40B4-BE49-F238E27FC236}">
              <a16:creationId xmlns:a16="http://schemas.microsoft.com/office/drawing/2014/main" id="{CB11AEF9-780E-4FFA-85FB-BE1AC01F93DD}"/>
            </a:ext>
          </a:extLst>
        </xdr:cNvPr>
        <xdr:cNvSpPr/>
      </xdr:nvSpPr>
      <xdr:spPr>
        <a:xfrm>
          <a:off x="7541078" y="2714626"/>
          <a:ext cx="1676399" cy="35956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departamento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1034143</xdr:colOff>
      <xdr:row>16</xdr:row>
      <xdr:rowOff>27214</xdr:rowOff>
    </xdr:to>
    <xdr:sp macro="" textlink="">
      <xdr:nvSpPr>
        <xdr:cNvPr id="78" name="Rectángulo 51">
          <a:extLst>
            <a:ext uri="{FF2B5EF4-FFF2-40B4-BE49-F238E27FC236}">
              <a16:creationId xmlns:a16="http://schemas.microsoft.com/office/drawing/2014/main" id="{C564FAC5-E676-48CA-A9C3-02A2C5B63DB8}"/>
            </a:ext>
          </a:extLst>
        </xdr:cNvPr>
        <xdr:cNvSpPr/>
      </xdr:nvSpPr>
      <xdr:spPr>
        <a:xfrm>
          <a:off x="6705600" y="2714625"/>
          <a:ext cx="834118" cy="2081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</a:t>
          </a:r>
        </a:p>
      </xdr:txBody>
    </xdr:sp>
    <xdr:clientData/>
  </xdr:twoCellAnchor>
  <xdr:twoCellAnchor>
    <xdr:from>
      <xdr:col>15</xdr:col>
      <xdr:colOff>537481</xdr:colOff>
      <xdr:row>14</xdr:row>
      <xdr:rowOff>54431</xdr:rowOff>
    </xdr:from>
    <xdr:to>
      <xdr:col>18</xdr:col>
      <xdr:colOff>108857</xdr:colOff>
      <xdr:row>29</xdr:row>
      <xdr:rowOff>176895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3E51B58A-5319-4174-B088-1305164E9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408214</xdr:colOff>
      <xdr:row>48</xdr:row>
      <xdr:rowOff>166255</xdr:rowOff>
    </xdr:from>
    <xdr:to>
      <xdr:col>17</xdr:col>
      <xdr:colOff>851064</xdr:colOff>
      <xdr:row>72</xdr:row>
      <xdr:rowOff>32659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0A777834-2BE2-4740-9BAA-955A4BF6A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884465</xdr:colOff>
      <xdr:row>48</xdr:row>
      <xdr:rowOff>1</xdr:rowOff>
    </xdr:from>
    <xdr:to>
      <xdr:col>11</xdr:col>
      <xdr:colOff>21029</xdr:colOff>
      <xdr:row>49</xdr:row>
      <xdr:rowOff>178593</xdr:rowOff>
    </xdr:to>
    <xdr:sp macro="" textlink="">
      <xdr:nvSpPr>
        <xdr:cNvPr id="81" name="Rectángulo 80">
          <a:extLst>
            <a:ext uri="{FF2B5EF4-FFF2-40B4-BE49-F238E27FC236}">
              <a16:creationId xmlns:a16="http://schemas.microsoft.com/office/drawing/2014/main" id="{AAE00B4E-95E9-4DA8-AD6B-989F55FCAD42}"/>
            </a:ext>
          </a:extLst>
        </xdr:cNvPr>
        <xdr:cNvSpPr/>
      </xdr:nvSpPr>
      <xdr:spPr>
        <a:xfrm>
          <a:off x="2513240" y="8686801"/>
          <a:ext cx="6727989" cy="35956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 según código</a:t>
          </a:r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997404</xdr:colOff>
      <xdr:row>49</xdr:row>
      <xdr:rowOff>27214</xdr:rowOff>
    </xdr:to>
    <xdr:sp macro="" textlink="">
      <xdr:nvSpPr>
        <xdr:cNvPr id="82" name="Rectángulo 51">
          <a:extLst>
            <a:ext uri="{FF2B5EF4-FFF2-40B4-BE49-F238E27FC236}">
              <a16:creationId xmlns:a16="http://schemas.microsoft.com/office/drawing/2014/main" id="{DA7E9644-0577-426D-8A4E-D3E7816DC9DB}"/>
            </a:ext>
          </a:extLst>
        </xdr:cNvPr>
        <xdr:cNvSpPr/>
      </xdr:nvSpPr>
      <xdr:spPr>
        <a:xfrm>
          <a:off x="1676400" y="8686800"/>
          <a:ext cx="835479" cy="2081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5</a:t>
          </a:r>
        </a:p>
      </xdr:txBody>
    </xdr:sp>
    <xdr:clientData/>
  </xdr:twoCellAnchor>
  <xdr:twoCellAnchor>
    <xdr:from>
      <xdr:col>2</xdr:col>
      <xdr:colOff>895350</xdr:colOff>
      <xdr:row>105</xdr:row>
      <xdr:rowOff>263527</xdr:rowOff>
    </xdr:from>
    <xdr:to>
      <xdr:col>7</xdr:col>
      <xdr:colOff>57151</xdr:colOff>
      <xdr:row>107</xdr:row>
      <xdr:rowOff>209551</xdr:rowOff>
    </xdr:to>
    <xdr:sp macro="" textlink="">
      <xdr:nvSpPr>
        <xdr:cNvPr id="83" name="Rectángulo 82">
          <a:extLst>
            <a:ext uri="{FF2B5EF4-FFF2-40B4-BE49-F238E27FC236}">
              <a16:creationId xmlns:a16="http://schemas.microsoft.com/office/drawing/2014/main" id="{59573011-1F43-4B77-A997-49D0C1885132}"/>
            </a:ext>
          </a:extLst>
        </xdr:cNvPr>
        <xdr:cNvSpPr/>
      </xdr:nvSpPr>
      <xdr:spPr>
        <a:xfrm>
          <a:off x="2514600" y="19180177"/>
          <a:ext cx="3409951" cy="36512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¿Cuentan con un trabajo remunerado?</a:t>
          </a:r>
        </a:p>
      </xdr:txBody>
    </xdr:sp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8186</xdr:colOff>
      <xdr:row>107</xdr:row>
      <xdr:rowOff>4741</xdr:rowOff>
    </xdr:to>
    <xdr:sp macro="" textlink="">
      <xdr:nvSpPr>
        <xdr:cNvPr id="84" name="Rectángulo 51">
          <a:extLst>
            <a:ext uri="{FF2B5EF4-FFF2-40B4-BE49-F238E27FC236}">
              <a16:creationId xmlns:a16="http://schemas.microsoft.com/office/drawing/2014/main" id="{C790C8CC-C09F-401A-87D8-8573D7A50AF4}"/>
            </a:ext>
          </a:extLst>
        </xdr:cNvPr>
        <xdr:cNvSpPr/>
      </xdr:nvSpPr>
      <xdr:spPr>
        <a:xfrm>
          <a:off x="1676400" y="19183350"/>
          <a:ext cx="846386" cy="1857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10</a:t>
          </a:r>
        </a:p>
      </xdr:txBody>
    </xdr:sp>
    <xdr:clientData/>
  </xdr:twoCellAnchor>
  <xdr:twoCellAnchor>
    <xdr:from>
      <xdr:col>2</xdr:col>
      <xdr:colOff>928687</xdr:colOff>
      <xdr:row>243</xdr:row>
      <xdr:rowOff>247430</xdr:rowOff>
    </xdr:from>
    <xdr:to>
      <xdr:col>7</xdr:col>
      <xdr:colOff>0</xdr:colOff>
      <xdr:row>245</xdr:row>
      <xdr:rowOff>175846</xdr:rowOff>
    </xdr:to>
    <xdr:sp macro="" textlink="">
      <xdr:nvSpPr>
        <xdr:cNvPr id="85" name="Rectángulo 84">
          <a:extLst>
            <a:ext uri="{FF2B5EF4-FFF2-40B4-BE49-F238E27FC236}">
              <a16:creationId xmlns:a16="http://schemas.microsoft.com/office/drawing/2014/main" id="{3FAD6260-7AEC-4CAC-BD8D-1EBBA1178BC4}"/>
            </a:ext>
          </a:extLst>
        </xdr:cNvPr>
        <xdr:cNvSpPr/>
      </xdr:nvSpPr>
      <xdr:spPr>
        <a:xfrm>
          <a:off x="2519362" y="44157680"/>
          <a:ext cx="3348038" cy="357041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¿Buscaron ayuda ante un hecho de violencia?</a:t>
          </a:r>
        </a:p>
      </xdr:txBody>
    </xdr:sp>
    <xdr:clientData/>
  </xdr:twoCellAnchor>
  <xdr:twoCellAnchor>
    <xdr:from>
      <xdr:col>12</xdr:col>
      <xdr:colOff>938893</xdr:colOff>
      <xdr:row>244</xdr:row>
      <xdr:rowOff>1342</xdr:rowOff>
    </xdr:from>
    <xdr:to>
      <xdr:col>17</xdr:col>
      <xdr:colOff>31750</xdr:colOff>
      <xdr:row>245</xdr:row>
      <xdr:rowOff>171070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B1BA0CD2-955A-4C0D-8DF6-50369FE9A682}"/>
            </a:ext>
          </a:extLst>
        </xdr:cNvPr>
        <xdr:cNvSpPr/>
      </xdr:nvSpPr>
      <xdr:spPr>
        <a:xfrm>
          <a:off x="10892518" y="44159242"/>
          <a:ext cx="3388632" cy="35070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etapa de motivación para el cambio</a:t>
          </a:r>
        </a:p>
      </xdr:txBody>
    </xdr:sp>
    <xdr:clientData/>
  </xdr:twoCellAnchor>
  <xdr:twoCellAnchor>
    <xdr:from>
      <xdr:col>2</xdr:col>
      <xdr:colOff>5351</xdr:colOff>
      <xdr:row>241</xdr:row>
      <xdr:rowOff>235404</xdr:rowOff>
    </xdr:from>
    <xdr:to>
      <xdr:col>18</xdr:col>
      <xdr:colOff>38100</xdr:colOff>
      <xdr:row>243</xdr:row>
      <xdr:rowOff>111581</xdr:rowOff>
    </xdr:to>
    <xdr:grpSp>
      <xdr:nvGrpSpPr>
        <xdr:cNvPr id="87" name="Grupo 86">
          <a:extLst>
            <a:ext uri="{FF2B5EF4-FFF2-40B4-BE49-F238E27FC236}">
              <a16:creationId xmlns:a16="http://schemas.microsoft.com/office/drawing/2014/main" id="{BF7CE2C9-13AA-4717-81B8-CB115D7285AF}"/>
            </a:ext>
          </a:extLst>
        </xdr:cNvPr>
        <xdr:cNvGrpSpPr/>
      </xdr:nvGrpSpPr>
      <xdr:grpSpPr>
        <a:xfrm>
          <a:off x="285498" y="62119889"/>
          <a:ext cx="18788595" cy="310405"/>
          <a:chOff x="259898" y="2020167"/>
          <a:chExt cx="14478000" cy="448367"/>
        </a:xfrm>
      </xdr:grpSpPr>
      <xdr:sp macro="" textlink="">
        <xdr:nvSpPr>
          <xdr:cNvPr id="88" name="Rectángulo 87">
            <a:extLst>
              <a:ext uri="{FF2B5EF4-FFF2-40B4-BE49-F238E27FC236}">
                <a16:creationId xmlns:a16="http://schemas.microsoft.com/office/drawing/2014/main" id="{FAD563E0-0745-4A62-977B-CCAE1C9F9C1F}"/>
              </a:ext>
            </a:extLst>
          </xdr:cNvPr>
          <xdr:cNvSpPr/>
        </xdr:nvSpPr>
        <xdr:spPr>
          <a:xfrm>
            <a:off x="1515175" y="2020167"/>
            <a:ext cx="13222723" cy="448367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PRE-TEST DE USUARIAS QUE INICIARON EL ACOMPAÑAMIENTO ESPECIALIZADO (MAM-08)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89" name="Rectángulo 88">
            <a:extLst>
              <a:ext uri="{FF2B5EF4-FFF2-40B4-BE49-F238E27FC236}">
                <a16:creationId xmlns:a16="http://schemas.microsoft.com/office/drawing/2014/main" id="{3CE48DC4-3DA9-4E02-83E0-976F87F5BD67}"/>
              </a:ext>
            </a:extLst>
          </xdr:cNvPr>
          <xdr:cNvSpPr/>
        </xdr:nvSpPr>
        <xdr:spPr>
          <a:xfrm>
            <a:off x="259898" y="2020169"/>
            <a:ext cx="1327316" cy="44836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F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933450</xdr:colOff>
      <xdr:row>251</xdr:row>
      <xdr:rowOff>1064</xdr:rowOff>
    </xdr:from>
    <xdr:to>
      <xdr:col>6</xdr:col>
      <xdr:colOff>22226</xdr:colOff>
      <xdr:row>252</xdr:row>
      <xdr:rowOff>151411</xdr:rowOff>
    </xdr:to>
    <xdr:sp macro="" textlink="">
      <xdr:nvSpPr>
        <xdr:cNvPr id="90" name="Rectángulo 89">
          <a:extLst>
            <a:ext uri="{FF2B5EF4-FFF2-40B4-BE49-F238E27FC236}">
              <a16:creationId xmlns:a16="http://schemas.microsoft.com/office/drawing/2014/main" id="{BB5BE862-3F20-477D-B73E-6E8DD8BA1336}"/>
            </a:ext>
          </a:extLst>
        </xdr:cNvPr>
        <xdr:cNvSpPr/>
      </xdr:nvSpPr>
      <xdr:spPr>
        <a:xfrm>
          <a:off x="2514600" y="45425789"/>
          <a:ext cx="2536826" cy="331322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autonomía personal</a:t>
          </a:r>
        </a:p>
      </xdr:txBody>
    </xdr:sp>
    <xdr:clientData/>
  </xdr:twoCellAnchor>
  <xdr:twoCellAnchor>
    <xdr:from>
      <xdr:col>7</xdr:col>
      <xdr:colOff>933450</xdr:colOff>
      <xdr:row>254</xdr:row>
      <xdr:rowOff>0</xdr:rowOff>
    </xdr:from>
    <xdr:to>
      <xdr:col>11</xdr:col>
      <xdr:colOff>8298</xdr:colOff>
      <xdr:row>255</xdr:row>
      <xdr:rowOff>160986</xdr:rowOff>
    </xdr:to>
    <xdr:sp macro="" textlink="">
      <xdr:nvSpPr>
        <xdr:cNvPr id="91" name="Rectángulo 90">
          <a:extLst>
            <a:ext uri="{FF2B5EF4-FFF2-40B4-BE49-F238E27FC236}">
              <a16:creationId xmlns:a16="http://schemas.microsoft.com/office/drawing/2014/main" id="{EB1C3FC8-E3C8-41B8-8A61-D99B3F984037}"/>
            </a:ext>
          </a:extLst>
        </xdr:cNvPr>
        <xdr:cNvSpPr/>
      </xdr:nvSpPr>
      <xdr:spPr>
        <a:xfrm>
          <a:off x="6705600" y="45967650"/>
          <a:ext cx="2522898" cy="341961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autoestima</a:t>
          </a:r>
        </a:p>
      </xdr:txBody>
    </xdr:sp>
    <xdr:clientData/>
  </xdr:twoCellAnchor>
  <xdr:twoCellAnchor>
    <xdr:from>
      <xdr:col>12</xdr:col>
      <xdr:colOff>933450</xdr:colOff>
      <xdr:row>254</xdr:row>
      <xdr:rowOff>295</xdr:rowOff>
    </xdr:from>
    <xdr:to>
      <xdr:col>18</xdr:col>
      <xdr:colOff>1262</xdr:colOff>
      <xdr:row>255</xdr:row>
      <xdr:rowOff>141618</xdr:rowOff>
    </xdr:to>
    <xdr:sp macro="" textlink="">
      <xdr:nvSpPr>
        <xdr:cNvPr id="92" name="Rectángulo 91">
          <a:extLst>
            <a:ext uri="{FF2B5EF4-FFF2-40B4-BE49-F238E27FC236}">
              <a16:creationId xmlns:a16="http://schemas.microsoft.com/office/drawing/2014/main" id="{4065494E-50EE-4933-AA0B-E316061B73B3}"/>
            </a:ext>
          </a:extLst>
        </xdr:cNvPr>
        <xdr:cNvSpPr/>
      </xdr:nvSpPr>
      <xdr:spPr>
        <a:xfrm>
          <a:off x="10896600" y="45967945"/>
          <a:ext cx="4192262" cy="32229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toma de decisiones</a:t>
          </a:r>
        </a:p>
      </xdr:txBody>
    </xdr:sp>
    <xdr:clientData/>
  </xdr:twoCellAnchor>
  <xdr:twoCellAnchor>
    <xdr:from>
      <xdr:col>1</xdr:col>
      <xdr:colOff>79725</xdr:colOff>
      <xdr:row>299</xdr:row>
      <xdr:rowOff>12334</xdr:rowOff>
    </xdr:from>
    <xdr:to>
      <xdr:col>18</xdr:col>
      <xdr:colOff>0</xdr:colOff>
      <xdr:row>300</xdr:row>
      <xdr:rowOff>119066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84562212-3DAF-40F8-9F51-D063F487CF43}"/>
            </a:ext>
          </a:extLst>
        </xdr:cNvPr>
        <xdr:cNvGrpSpPr/>
      </xdr:nvGrpSpPr>
      <xdr:grpSpPr>
        <a:xfrm>
          <a:off x="219799" y="77164834"/>
          <a:ext cx="18816194" cy="372872"/>
          <a:chOff x="259898" y="2107172"/>
          <a:chExt cx="14478000" cy="361363"/>
        </a:xfrm>
      </xdr:grpSpPr>
      <xdr:sp macro="" textlink="">
        <xdr:nvSpPr>
          <xdr:cNvPr id="94" name="Rectángulo 93">
            <a:extLst>
              <a:ext uri="{FF2B5EF4-FFF2-40B4-BE49-F238E27FC236}">
                <a16:creationId xmlns:a16="http://schemas.microsoft.com/office/drawing/2014/main" id="{6E2AC3D6-9703-4BE1-9A24-ABF168FCFA41}"/>
              </a:ext>
            </a:extLst>
          </xdr:cNvPr>
          <xdr:cNvSpPr/>
        </xdr:nvSpPr>
        <xdr:spPr>
          <a:xfrm>
            <a:off x="1515175" y="2107174"/>
            <a:ext cx="13222723" cy="361361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POST-TEST DE USUARIAS QUE CONCLUYERON CON EL ACOMPAÑAMIENTO ESPECIALIZADO (MAM-08)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95" name="Rectángulo 94">
            <a:extLst>
              <a:ext uri="{FF2B5EF4-FFF2-40B4-BE49-F238E27FC236}">
                <a16:creationId xmlns:a16="http://schemas.microsoft.com/office/drawing/2014/main" id="{FE9A9CCB-6F0C-4CA8-A962-7D499277216A}"/>
              </a:ext>
            </a:extLst>
          </xdr:cNvPr>
          <xdr:cNvSpPr/>
        </xdr:nvSpPr>
        <xdr:spPr>
          <a:xfrm>
            <a:off x="259898" y="2107172"/>
            <a:ext cx="1327316" cy="361361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H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927179</xdr:colOff>
      <xdr:row>281</xdr:row>
      <xdr:rowOff>0</xdr:rowOff>
    </xdr:from>
    <xdr:to>
      <xdr:col>8</xdr:col>
      <xdr:colOff>5344</xdr:colOff>
      <xdr:row>282</xdr:row>
      <xdr:rowOff>145121</xdr:rowOff>
    </xdr:to>
    <xdr:sp macro="" textlink="">
      <xdr:nvSpPr>
        <xdr:cNvPr id="96" name="Rectángulo 95">
          <a:extLst>
            <a:ext uri="{FF2B5EF4-FFF2-40B4-BE49-F238E27FC236}">
              <a16:creationId xmlns:a16="http://schemas.microsoft.com/office/drawing/2014/main" id="{35FF5CFD-D4C4-4816-8813-7893170C6930}"/>
            </a:ext>
          </a:extLst>
        </xdr:cNvPr>
        <xdr:cNvSpPr/>
      </xdr:nvSpPr>
      <xdr:spPr>
        <a:xfrm>
          <a:off x="2517854" y="50853975"/>
          <a:ext cx="4193090" cy="32609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Autorreporte de detección de violencia</a:t>
          </a:r>
        </a:p>
      </xdr:txBody>
    </xdr:sp>
    <xdr:clientData/>
  </xdr:twoCellAnchor>
  <xdr:twoCellAnchor>
    <xdr:from>
      <xdr:col>1</xdr:col>
      <xdr:colOff>76873</xdr:colOff>
      <xdr:row>279</xdr:row>
      <xdr:rowOff>0</xdr:rowOff>
    </xdr:from>
    <xdr:to>
      <xdr:col>17</xdr:col>
      <xdr:colOff>994596</xdr:colOff>
      <xdr:row>280</xdr:row>
      <xdr:rowOff>81643</xdr:rowOff>
    </xdr:to>
    <xdr:grpSp>
      <xdr:nvGrpSpPr>
        <xdr:cNvPr id="97" name="Grupo 96">
          <a:extLst>
            <a:ext uri="{FF2B5EF4-FFF2-40B4-BE49-F238E27FC236}">
              <a16:creationId xmlns:a16="http://schemas.microsoft.com/office/drawing/2014/main" id="{112EE2EB-A9A7-4FE3-9D1F-3F6970FF78CF}"/>
            </a:ext>
          </a:extLst>
        </xdr:cNvPr>
        <xdr:cNvGrpSpPr/>
      </xdr:nvGrpSpPr>
      <xdr:grpSpPr>
        <a:xfrm>
          <a:off x="216947" y="71829706"/>
          <a:ext cx="18665039" cy="347783"/>
          <a:chOff x="259898" y="2107173"/>
          <a:chExt cx="14478000" cy="241096"/>
        </a:xfrm>
      </xdr:grpSpPr>
      <xdr:sp macro="" textlink="">
        <xdr:nvSpPr>
          <xdr:cNvPr id="98" name="Rectángulo 97">
            <a:extLst>
              <a:ext uri="{FF2B5EF4-FFF2-40B4-BE49-F238E27FC236}">
                <a16:creationId xmlns:a16="http://schemas.microsoft.com/office/drawing/2014/main" id="{59AD53BC-E643-434E-9B4C-FC85A98F471F}"/>
              </a:ext>
            </a:extLst>
          </xdr:cNvPr>
          <xdr:cNvSpPr/>
        </xdr:nvSpPr>
        <xdr:spPr>
          <a:xfrm>
            <a:off x="1515175" y="2107174"/>
            <a:ext cx="13222723" cy="241089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POST-TEST DE USUARIAS QUE CONCLUYERON EL ACOMPAÑAMIENTO BÁSICO (MAM-07)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99" name="Rectángulo 98">
            <a:extLst>
              <a:ext uri="{FF2B5EF4-FFF2-40B4-BE49-F238E27FC236}">
                <a16:creationId xmlns:a16="http://schemas.microsoft.com/office/drawing/2014/main" id="{2D852583-AF3B-43DC-B775-E637162C2D90}"/>
              </a:ext>
            </a:extLst>
          </xdr:cNvPr>
          <xdr:cNvSpPr/>
        </xdr:nvSpPr>
        <xdr:spPr>
          <a:xfrm>
            <a:off x="259898" y="2107173"/>
            <a:ext cx="1327316" cy="241096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G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928504</xdr:colOff>
      <xdr:row>289</xdr:row>
      <xdr:rowOff>0</xdr:rowOff>
    </xdr:from>
    <xdr:to>
      <xdr:col>8</xdr:col>
      <xdr:colOff>-1</xdr:colOff>
      <xdr:row>290</xdr:row>
      <xdr:rowOff>142799</xdr:rowOff>
    </xdr:to>
    <xdr:sp macro="" textlink="">
      <xdr:nvSpPr>
        <xdr:cNvPr id="100" name="Rectángulo 99">
          <a:extLst>
            <a:ext uri="{FF2B5EF4-FFF2-40B4-BE49-F238E27FC236}">
              <a16:creationId xmlns:a16="http://schemas.microsoft.com/office/drawing/2014/main" id="{FC631017-3444-47D1-BADF-17B800ED1547}"/>
            </a:ext>
          </a:extLst>
        </xdr:cNvPr>
        <xdr:cNvSpPr/>
      </xdr:nvSpPr>
      <xdr:spPr>
        <a:xfrm>
          <a:off x="2519179" y="52301775"/>
          <a:ext cx="4186420" cy="32377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niveles de depresión</a:t>
          </a:r>
        </a:p>
      </xdr:txBody>
    </xdr:sp>
    <xdr:clientData/>
  </xdr:twoCellAnchor>
  <xdr:twoCellAnchor>
    <xdr:from>
      <xdr:col>12</xdr:col>
      <xdr:colOff>0</xdr:colOff>
      <xdr:row>244</xdr:row>
      <xdr:rowOff>0</xdr:rowOff>
    </xdr:from>
    <xdr:to>
      <xdr:col>13</xdr:col>
      <xdr:colOff>54429</xdr:colOff>
      <xdr:row>245</xdr:row>
      <xdr:rowOff>0</xdr:rowOff>
    </xdr:to>
    <xdr:sp macro="" textlink="">
      <xdr:nvSpPr>
        <xdr:cNvPr id="101" name="Rectángulo 51">
          <a:extLst>
            <a:ext uri="{FF2B5EF4-FFF2-40B4-BE49-F238E27FC236}">
              <a16:creationId xmlns:a16="http://schemas.microsoft.com/office/drawing/2014/main" id="{8248E89F-0805-444B-8179-00E050B9DC39}"/>
            </a:ext>
          </a:extLst>
        </xdr:cNvPr>
        <xdr:cNvSpPr/>
      </xdr:nvSpPr>
      <xdr:spPr>
        <a:xfrm>
          <a:off x="10058400" y="44157900"/>
          <a:ext cx="892629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26</a:t>
          </a:r>
        </a:p>
      </xdr:txBody>
    </xdr:sp>
    <xdr:clientData/>
  </xdr:twoCellAnchor>
  <xdr:twoCellAnchor>
    <xdr:from>
      <xdr:col>2</xdr:col>
      <xdr:colOff>0</xdr:colOff>
      <xdr:row>281</xdr:row>
      <xdr:rowOff>0</xdr:rowOff>
    </xdr:from>
    <xdr:to>
      <xdr:col>3</xdr:col>
      <xdr:colOff>27214</xdr:colOff>
      <xdr:row>282</xdr:row>
      <xdr:rowOff>0</xdr:rowOff>
    </xdr:to>
    <xdr:sp macro="" textlink="">
      <xdr:nvSpPr>
        <xdr:cNvPr id="102" name="Rectángulo 51">
          <a:extLst>
            <a:ext uri="{FF2B5EF4-FFF2-40B4-BE49-F238E27FC236}">
              <a16:creationId xmlns:a16="http://schemas.microsoft.com/office/drawing/2014/main" id="{3AD94A4E-2A8F-4F77-A2D1-502A2E2B3DB7}"/>
            </a:ext>
          </a:extLst>
        </xdr:cNvPr>
        <xdr:cNvSpPr/>
      </xdr:nvSpPr>
      <xdr:spPr>
        <a:xfrm>
          <a:off x="1676400" y="50853975"/>
          <a:ext cx="865414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30</a:t>
          </a:r>
        </a:p>
      </xdr:txBody>
    </xdr:sp>
    <xdr:clientData/>
  </xdr:twoCellAnchor>
  <xdr:twoCellAnchor>
    <xdr:from>
      <xdr:col>2</xdr:col>
      <xdr:colOff>0</xdr:colOff>
      <xdr:row>289</xdr:row>
      <xdr:rowOff>0</xdr:rowOff>
    </xdr:from>
    <xdr:to>
      <xdr:col>3</xdr:col>
      <xdr:colOff>40822</xdr:colOff>
      <xdr:row>290</xdr:row>
      <xdr:rowOff>0</xdr:rowOff>
    </xdr:to>
    <xdr:sp macro="" textlink="">
      <xdr:nvSpPr>
        <xdr:cNvPr id="103" name="Rectángulo 51">
          <a:extLst>
            <a:ext uri="{FF2B5EF4-FFF2-40B4-BE49-F238E27FC236}">
              <a16:creationId xmlns:a16="http://schemas.microsoft.com/office/drawing/2014/main" id="{13F85F41-6084-44F8-9A1F-87FFCB562E4B}"/>
            </a:ext>
          </a:extLst>
        </xdr:cNvPr>
        <xdr:cNvSpPr/>
      </xdr:nvSpPr>
      <xdr:spPr>
        <a:xfrm>
          <a:off x="1676400" y="52301775"/>
          <a:ext cx="879022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31</a:t>
          </a:r>
        </a:p>
      </xdr:txBody>
    </xdr:sp>
    <xdr:clientData/>
  </xdr:twoCellAnchor>
  <xdr:twoCellAnchor>
    <xdr:from>
      <xdr:col>9</xdr:col>
      <xdr:colOff>914400</xdr:colOff>
      <xdr:row>281</xdr:row>
      <xdr:rowOff>19050</xdr:rowOff>
    </xdr:from>
    <xdr:to>
      <xdr:col>15</xdr:col>
      <xdr:colOff>482201</xdr:colOff>
      <xdr:row>289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BB5F841D-69CF-4F32-AA8D-F0638E6A0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800100</xdr:colOff>
      <xdr:row>289</xdr:row>
      <xdr:rowOff>228600</xdr:rowOff>
    </xdr:from>
    <xdr:to>
      <xdr:col>15</xdr:col>
      <xdr:colOff>367901</xdr:colOff>
      <xdr:row>297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C1B5B9E-E8C1-43F4-92BE-31C7E5714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557893</xdr:colOff>
      <xdr:row>243</xdr:row>
      <xdr:rowOff>146138</xdr:rowOff>
    </xdr:from>
    <xdr:to>
      <xdr:col>11</xdr:col>
      <xdr:colOff>563475</xdr:colOff>
      <xdr:row>253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7895CEE3-1AC1-4950-B269-D60183FFA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-1</xdr:colOff>
      <xdr:row>244</xdr:row>
      <xdr:rowOff>0</xdr:rowOff>
    </xdr:from>
    <xdr:to>
      <xdr:col>3</xdr:col>
      <xdr:colOff>54428</xdr:colOff>
      <xdr:row>244</xdr:row>
      <xdr:rowOff>244928</xdr:rowOff>
    </xdr:to>
    <xdr:sp macro="" textlink="">
      <xdr:nvSpPr>
        <xdr:cNvPr id="107" name="Rectángulo 51">
          <a:extLst>
            <a:ext uri="{FF2B5EF4-FFF2-40B4-BE49-F238E27FC236}">
              <a16:creationId xmlns:a16="http://schemas.microsoft.com/office/drawing/2014/main" id="{7D4AA2C7-51F9-4FDA-8CA6-00FE5707A93B}"/>
            </a:ext>
          </a:extLst>
        </xdr:cNvPr>
        <xdr:cNvSpPr/>
      </xdr:nvSpPr>
      <xdr:spPr>
        <a:xfrm>
          <a:off x="1676399" y="44157900"/>
          <a:ext cx="892629" cy="17825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25</a:t>
          </a:r>
        </a:p>
      </xdr:txBody>
    </xdr:sp>
    <xdr:clientData/>
  </xdr:twoCellAnchor>
  <xdr:twoCellAnchor>
    <xdr:from>
      <xdr:col>2</xdr:col>
      <xdr:colOff>-1</xdr:colOff>
      <xdr:row>251</xdr:row>
      <xdr:rowOff>0</xdr:rowOff>
    </xdr:from>
    <xdr:to>
      <xdr:col>3</xdr:col>
      <xdr:colOff>54428</xdr:colOff>
      <xdr:row>251</xdr:row>
      <xdr:rowOff>231322</xdr:rowOff>
    </xdr:to>
    <xdr:sp macro="" textlink="">
      <xdr:nvSpPr>
        <xdr:cNvPr id="108" name="Rectángulo 51">
          <a:extLst>
            <a:ext uri="{FF2B5EF4-FFF2-40B4-BE49-F238E27FC236}">
              <a16:creationId xmlns:a16="http://schemas.microsoft.com/office/drawing/2014/main" id="{2CC691BC-6932-427F-9841-FEBC36FB94F5}"/>
            </a:ext>
          </a:extLst>
        </xdr:cNvPr>
        <xdr:cNvSpPr/>
      </xdr:nvSpPr>
      <xdr:spPr>
        <a:xfrm>
          <a:off x="1676399" y="45424725"/>
          <a:ext cx="892629" cy="18369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27</a:t>
          </a:r>
        </a:p>
      </xdr:txBody>
    </xdr:sp>
    <xdr:clientData/>
  </xdr:twoCellAnchor>
  <xdr:twoCellAnchor>
    <xdr:from>
      <xdr:col>12</xdr:col>
      <xdr:colOff>0</xdr:colOff>
      <xdr:row>254</xdr:row>
      <xdr:rowOff>0</xdr:rowOff>
    </xdr:from>
    <xdr:to>
      <xdr:col>13</xdr:col>
      <xdr:colOff>40822</xdr:colOff>
      <xdr:row>254</xdr:row>
      <xdr:rowOff>258536</xdr:rowOff>
    </xdr:to>
    <xdr:sp macro="" textlink="">
      <xdr:nvSpPr>
        <xdr:cNvPr id="109" name="Rectángulo 51">
          <a:extLst>
            <a:ext uri="{FF2B5EF4-FFF2-40B4-BE49-F238E27FC236}">
              <a16:creationId xmlns:a16="http://schemas.microsoft.com/office/drawing/2014/main" id="{47453E75-A18C-4166-95EE-76B3FBB5D126}"/>
            </a:ext>
          </a:extLst>
        </xdr:cNvPr>
        <xdr:cNvSpPr/>
      </xdr:nvSpPr>
      <xdr:spPr>
        <a:xfrm>
          <a:off x="10058400" y="45967650"/>
          <a:ext cx="879022" cy="1823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29</a:t>
          </a:r>
        </a:p>
      </xdr:txBody>
    </xdr:sp>
    <xdr:clientData/>
  </xdr:twoCellAnchor>
  <xdr:twoCellAnchor>
    <xdr:from>
      <xdr:col>7</xdr:col>
      <xdr:colOff>0</xdr:colOff>
      <xdr:row>254</xdr:row>
      <xdr:rowOff>0</xdr:rowOff>
    </xdr:from>
    <xdr:to>
      <xdr:col>8</xdr:col>
      <xdr:colOff>54429</xdr:colOff>
      <xdr:row>255</xdr:row>
      <xdr:rowOff>0</xdr:rowOff>
    </xdr:to>
    <xdr:sp macro="" textlink="">
      <xdr:nvSpPr>
        <xdr:cNvPr id="110" name="Rectángulo 51">
          <a:extLst>
            <a:ext uri="{FF2B5EF4-FFF2-40B4-BE49-F238E27FC236}">
              <a16:creationId xmlns:a16="http://schemas.microsoft.com/office/drawing/2014/main" id="{CB1D0630-77C7-45B6-8183-C249787A8DFA}"/>
            </a:ext>
          </a:extLst>
        </xdr:cNvPr>
        <xdr:cNvSpPr/>
      </xdr:nvSpPr>
      <xdr:spPr>
        <a:xfrm>
          <a:off x="5867400" y="45967650"/>
          <a:ext cx="892629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28</a:t>
          </a:r>
        </a:p>
      </xdr:txBody>
    </xdr:sp>
    <xdr:clientData/>
  </xdr:twoCellAnchor>
  <xdr:twoCellAnchor>
    <xdr:from>
      <xdr:col>13</xdr:col>
      <xdr:colOff>523873</xdr:colOff>
      <xdr:row>93</xdr:row>
      <xdr:rowOff>166007</xdr:rowOff>
    </xdr:from>
    <xdr:to>
      <xdr:col>18</xdr:col>
      <xdr:colOff>61230</xdr:colOff>
      <xdr:row>103</xdr:row>
      <xdr:rowOff>187778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3A316D16-E485-4551-B0DF-01A26E880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938893</xdr:colOff>
      <xdr:row>301</xdr:row>
      <xdr:rowOff>1342</xdr:rowOff>
    </xdr:from>
    <xdr:to>
      <xdr:col>7</xdr:col>
      <xdr:colOff>31750</xdr:colOff>
      <xdr:row>302</xdr:row>
      <xdr:rowOff>171070</xdr:rowOff>
    </xdr:to>
    <xdr:sp macro="" textlink="">
      <xdr:nvSpPr>
        <xdr:cNvPr id="112" name="Rectángulo 111">
          <a:extLst>
            <a:ext uri="{FF2B5EF4-FFF2-40B4-BE49-F238E27FC236}">
              <a16:creationId xmlns:a16="http://schemas.microsoft.com/office/drawing/2014/main" id="{E6F97CB3-EA05-46D3-97EB-5116C9071472}"/>
            </a:ext>
          </a:extLst>
        </xdr:cNvPr>
        <xdr:cNvSpPr/>
      </xdr:nvSpPr>
      <xdr:spPr>
        <a:xfrm>
          <a:off x="2510518" y="54474817"/>
          <a:ext cx="3388632" cy="35070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etapa de motivación para el cambio</a:t>
          </a:r>
        </a:p>
      </xdr:txBody>
    </xdr:sp>
    <xdr:clientData/>
  </xdr:twoCellAnchor>
  <xdr:twoCellAnchor>
    <xdr:from>
      <xdr:col>2</xdr:col>
      <xdr:colOff>0</xdr:colOff>
      <xdr:row>301</xdr:row>
      <xdr:rowOff>0</xdr:rowOff>
    </xdr:from>
    <xdr:to>
      <xdr:col>3</xdr:col>
      <xdr:colOff>54429</xdr:colOff>
      <xdr:row>302</xdr:row>
      <xdr:rowOff>0</xdr:rowOff>
    </xdr:to>
    <xdr:sp macro="" textlink="">
      <xdr:nvSpPr>
        <xdr:cNvPr id="113" name="Rectángulo 51">
          <a:extLst>
            <a:ext uri="{FF2B5EF4-FFF2-40B4-BE49-F238E27FC236}">
              <a16:creationId xmlns:a16="http://schemas.microsoft.com/office/drawing/2014/main" id="{248B3640-0E71-4C7A-9F3C-DD925213E5FC}"/>
            </a:ext>
          </a:extLst>
        </xdr:cNvPr>
        <xdr:cNvSpPr/>
      </xdr:nvSpPr>
      <xdr:spPr>
        <a:xfrm>
          <a:off x="1676400" y="54473475"/>
          <a:ext cx="892629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32</a:t>
          </a:r>
        </a:p>
      </xdr:txBody>
    </xdr:sp>
    <xdr:clientData/>
  </xdr:twoCellAnchor>
  <xdr:twoCellAnchor>
    <xdr:from>
      <xdr:col>8</xdr:col>
      <xdr:colOff>933450</xdr:colOff>
      <xdr:row>301</xdr:row>
      <xdr:rowOff>1064</xdr:rowOff>
    </xdr:from>
    <xdr:to>
      <xdr:col>12</xdr:col>
      <xdr:colOff>22226</xdr:colOff>
      <xdr:row>302</xdr:row>
      <xdr:rowOff>151411</xdr:rowOff>
    </xdr:to>
    <xdr:sp macro="" textlink="">
      <xdr:nvSpPr>
        <xdr:cNvPr id="114" name="Rectángulo 113">
          <a:extLst>
            <a:ext uri="{FF2B5EF4-FFF2-40B4-BE49-F238E27FC236}">
              <a16:creationId xmlns:a16="http://schemas.microsoft.com/office/drawing/2014/main" id="{A360666D-3D7E-43F5-9FF0-177A351EAB5A}"/>
            </a:ext>
          </a:extLst>
        </xdr:cNvPr>
        <xdr:cNvSpPr/>
      </xdr:nvSpPr>
      <xdr:spPr>
        <a:xfrm>
          <a:off x="7543800" y="54474539"/>
          <a:ext cx="2536826" cy="331322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autonomía personal</a:t>
          </a:r>
        </a:p>
      </xdr:txBody>
    </xdr:sp>
    <xdr:clientData/>
  </xdr:twoCellAnchor>
  <xdr:twoCellAnchor>
    <xdr:from>
      <xdr:col>13</xdr:col>
      <xdr:colOff>933450</xdr:colOff>
      <xdr:row>301</xdr:row>
      <xdr:rowOff>0</xdr:rowOff>
    </xdr:from>
    <xdr:to>
      <xdr:col>17</xdr:col>
      <xdr:colOff>8298</xdr:colOff>
      <xdr:row>302</xdr:row>
      <xdr:rowOff>160986</xdr:rowOff>
    </xdr:to>
    <xdr:sp macro="" textlink="">
      <xdr:nvSpPr>
        <xdr:cNvPr id="115" name="Rectángulo 114">
          <a:extLst>
            <a:ext uri="{FF2B5EF4-FFF2-40B4-BE49-F238E27FC236}">
              <a16:creationId xmlns:a16="http://schemas.microsoft.com/office/drawing/2014/main" id="{581EE9E1-8E84-4FFC-A3FD-A72DD4DA6839}"/>
            </a:ext>
          </a:extLst>
        </xdr:cNvPr>
        <xdr:cNvSpPr/>
      </xdr:nvSpPr>
      <xdr:spPr>
        <a:xfrm>
          <a:off x="11734800" y="54473475"/>
          <a:ext cx="2522898" cy="341961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autoestima</a:t>
          </a:r>
        </a:p>
      </xdr:txBody>
    </xdr:sp>
    <xdr:clientData/>
  </xdr:twoCellAnchor>
  <xdr:twoCellAnchor>
    <xdr:from>
      <xdr:col>13</xdr:col>
      <xdr:colOff>0</xdr:colOff>
      <xdr:row>301</xdr:row>
      <xdr:rowOff>0</xdr:rowOff>
    </xdr:from>
    <xdr:to>
      <xdr:col>14</xdr:col>
      <xdr:colOff>54429</xdr:colOff>
      <xdr:row>302</xdr:row>
      <xdr:rowOff>0</xdr:rowOff>
    </xdr:to>
    <xdr:sp macro="" textlink="">
      <xdr:nvSpPr>
        <xdr:cNvPr id="116" name="Rectángulo 51">
          <a:extLst>
            <a:ext uri="{FF2B5EF4-FFF2-40B4-BE49-F238E27FC236}">
              <a16:creationId xmlns:a16="http://schemas.microsoft.com/office/drawing/2014/main" id="{B9887A7B-2D82-4189-8991-602B2EF5A702}"/>
            </a:ext>
          </a:extLst>
        </xdr:cNvPr>
        <xdr:cNvSpPr/>
      </xdr:nvSpPr>
      <xdr:spPr>
        <a:xfrm>
          <a:off x="10896600" y="54473475"/>
          <a:ext cx="892629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34</a:t>
          </a:r>
        </a:p>
      </xdr:txBody>
    </xdr:sp>
    <xdr:clientData/>
  </xdr:twoCellAnchor>
  <xdr:twoCellAnchor>
    <xdr:from>
      <xdr:col>2</xdr:col>
      <xdr:colOff>933451</xdr:colOff>
      <xdr:row>311</xdr:row>
      <xdr:rowOff>295</xdr:rowOff>
    </xdr:from>
    <xdr:to>
      <xdr:col>7</xdr:col>
      <xdr:colOff>13609</xdr:colOff>
      <xdr:row>312</xdr:row>
      <xdr:rowOff>141618</xdr:rowOff>
    </xdr:to>
    <xdr:sp macro="" textlink="">
      <xdr:nvSpPr>
        <xdr:cNvPr id="117" name="Rectángulo 116">
          <a:extLst>
            <a:ext uri="{FF2B5EF4-FFF2-40B4-BE49-F238E27FC236}">
              <a16:creationId xmlns:a16="http://schemas.microsoft.com/office/drawing/2014/main" id="{CB31BEFD-9CF1-4560-A55E-E993584897CE}"/>
            </a:ext>
          </a:extLst>
        </xdr:cNvPr>
        <xdr:cNvSpPr/>
      </xdr:nvSpPr>
      <xdr:spPr>
        <a:xfrm>
          <a:off x="2514601" y="56283520"/>
          <a:ext cx="3366408" cy="32229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toma de decisiones</a:t>
          </a:r>
        </a:p>
      </xdr:txBody>
    </xdr:sp>
    <xdr:clientData/>
  </xdr:twoCellAnchor>
  <xdr:twoCellAnchor>
    <xdr:from>
      <xdr:col>2</xdr:col>
      <xdr:colOff>0</xdr:colOff>
      <xdr:row>311</xdr:row>
      <xdr:rowOff>0</xdr:rowOff>
    </xdr:from>
    <xdr:to>
      <xdr:col>3</xdr:col>
      <xdr:colOff>40822</xdr:colOff>
      <xdr:row>311</xdr:row>
      <xdr:rowOff>258536</xdr:rowOff>
    </xdr:to>
    <xdr:sp macro="" textlink="">
      <xdr:nvSpPr>
        <xdr:cNvPr id="118" name="Rectángulo 51">
          <a:extLst>
            <a:ext uri="{FF2B5EF4-FFF2-40B4-BE49-F238E27FC236}">
              <a16:creationId xmlns:a16="http://schemas.microsoft.com/office/drawing/2014/main" id="{905D53A3-C7FB-4727-B571-1657D50840B1}"/>
            </a:ext>
          </a:extLst>
        </xdr:cNvPr>
        <xdr:cNvSpPr/>
      </xdr:nvSpPr>
      <xdr:spPr>
        <a:xfrm>
          <a:off x="1676400" y="56283225"/>
          <a:ext cx="879022" cy="1823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35</a:t>
          </a:r>
        </a:p>
      </xdr:txBody>
    </xdr:sp>
    <xdr:clientData/>
  </xdr:twoCellAnchor>
  <xdr:twoCellAnchor>
    <xdr:from>
      <xdr:col>8</xdr:col>
      <xdr:colOff>0</xdr:colOff>
      <xdr:row>301</xdr:row>
      <xdr:rowOff>0</xdr:rowOff>
    </xdr:from>
    <xdr:to>
      <xdr:col>8</xdr:col>
      <xdr:colOff>1061357</xdr:colOff>
      <xdr:row>302</xdr:row>
      <xdr:rowOff>0</xdr:rowOff>
    </xdr:to>
    <xdr:sp macro="" textlink="">
      <xdr:nvSpPr>
        <xdr:cNvPr id="119" name="Rectángulo 51">
          <a:extLst>
            <a:ext uri="{FF2B5EF4-FFF2-40B4-BE49-F238E27FC236}">
              <a16:creationId xmlns:a16="http://schemas.microsoft.com/office/drawing/2014/main" id="{3BBADB32-A61E-4427-AF5C-856235FB638C}"/>
            </a:ext>
          </a:extLst>
        </xdr:cNvPr>
        <xdr:cNvSpPr/>
      </xdr:nvSpPr>
      <xdr:spPr>
        <a:xfrm>
          <a:off x="6705600" y="54473475"/>
          <a:ext cx="842282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33</a:t>
          </a:r>
        </a:p>
      </xdr:txBody>
    </xdr:sp>
    <xdr:clientData/>
  </xdr:twoCellAnchor>
  <xdr:twoCellAnchor>
    <xdr:from>
      <xdr:col>13</xdr:col>
      <xdr:colOff>0</xdr:colOff>
      <xdr:row>122</xdr:row>
      <xdr:rowOff>174172</xdr:rowOff>
    </xdr:from>
    <xdr:to>
      <xdr:col>17</xdr:col>
      <xdr:colOff>635690</xdr:colOff>
      <xdr:row>146</xdr:row>
      <xdr:rowOff>98210</xdr:rowOff>
    </xdr:to>
    <xdr:grpSp>
      <xdr:nvGrpSpPr>
        <xdr:cNvPr id="120" name="Grupo 119">
          <a:extLst>
            <a:ext uri="{FF2B5EF4-FFF2-40B4-BE49-F238E27FC236}">
              <a16:creationId xmlns:a16="http://schemas.microsoft.com/office/drawing/2014/main" id="{2B84E9D3-C8B3-4980-8D32-A8A7B1FC7B94}"/>
            </a:ext>
          </a:extLst>
        </xdr:cNvPr>
        <xdr:cNvGrpSpPr/>
      </xdr:nvGrpSpPr>
      <xdr:grpSpPr>
        <a:xfrm>
          <a:off x="13292978" y="30808253"/>
          <a:ext cx="5230102" cy="6311391"/>
          <a:chOff x="5069417" y="540809"/>
          <a:chExt cx="4674290" cy="6324838"/>
        </a:xfrm>
      </xdr:grpSpPr>
      <xdr:sp macro="" textlink="">
        <xdr:nvSpPr>
          <xdr:cNvPr id="121" name="ShpHUC">
            <a:extLst>
              <a:ext uri="{FF2B5EF4-FFF2-40B4-BE49-F238E27FC236}">
                <a16:creationId xmlns:a16="http://schemas.microsoft.com/office/drawing/2014/main" id="{57796374-0586-494A-906A-5CF38C05BBEB}"/>
              </a:ext>
            </a:extLst>
          </xdr:cNvPr>
          <xdr:cNvSpPr/>
        </xdr:nvSpPr>
        <xdr:spPr>
          <a:xfrm>
            <a:off x="6717242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2" name="ShpAMA">
            <a:extLst>
              <a:ext uri="{FF2B5EF4-FFF2-40B4-BE49-F238E27FC236}">
                <a16:creationId xmlns:a16="http://schemas.microsoft.com/office/drawing/2014/main" id="{98C09ACB-857F-44E7-A734-3E945DC75EE3}"/>
              </a:ext>
            </a:extLst>
          </xdr:cNvPr>
          <xdr:cNvSpPr/>
        </xdr:nvSpPr>
        <xdr:spPr>
          <a:xfrm>
            <a:off x="6199207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3" name="ShpANC">
            <a:extLst>
              <a:ext uri="{FF2B5EF4-FFF2-40B4-BE49-F238E27FC236}">
                <a16:creationId xmlns:a16="http://schemas.microsoft.com/office/drawing/2014/main" id="{550BD0B6-57BD-43AB-8FB0-B9C41DFA0B1D}"/>
              </a:ext>
            </a:extLst>
          </xdr:cNvPr>
          <xdr:cNvSpPr/>
        </xdr:nvSpPr>
        <xdr:spPr>
          <a:xfrm>
            <a:off x="6246746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4" name="ShpAPU">
            <a:extLst>
              <a:ext uri="{FF2B5EF4-FFF2-40B4-BE49-F238E27FC236}">
                <a16:creationId xmlns:a16="http://schemas.microsoft.com/office/drawing/2014/main" id="{ECBD2E8A-7252-4C7A-9BE8-075262F13818}"/>
              </a:ext>
            </a:extLst>
          </xdr:cNvPr>
          <xdr:cNvSpPr/>
        </xdr:nvSpPr>
        <xdr:spPr>
          <a:xfrm>
            <a:off x="7896075" y="509275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5" name="ShpARE">
            <a:extLst>
              <a:ext uri="{FF2B5EF4-FFF2-40B4-BE49-F238E27FC236}">
                <a16:creationId xmlns:a16="http://schemas.microsoft.com/office/drawing/2014/main" id="{BDFDC848-2043-48CF-A7A7-DB2EBB272A08}"/>
              </a:ext>
            </a:extLst>
          </xdr:cNvPr>
          <xdr:cNvSpPr/>
        </xdr:nvSpPr>
        <xdr:spPr>
          <a:xfrm>
            <a:off x="7484649" y="5589059"/>
            <a:ext cx="1490258" cy="91239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6" name="ShpAYA">
            <a:extLst>
              <a:ext uri="{FF2B5EF4-FFF2-40B4-BE49-F238E27FC236}">
                <a16:creationId xmlns:a16="http://schemas.microsoft.com/office/drawing/2014/main" id="{66A3EBDD-2776-46AE-B647-22307E516990}"/>
              </a:ext>
            </a:extLst>
          </xdr:cNvPr>
          <xdr:cNvSpPr/>
        </xdr:nvSpPr>
        <xdr:spPr>
          <a:xfrm>
            <a:off x="7464944" y="472679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7" name="ShpCAJ">
            <a:extLst>
              <a:ext uri="{FF2B5EF4-FFF2-40B4-BE49-F238E27FC236}">
                <a16:creationId xmlns:a16="http://schemas.microsoft.com/office/drawing/2014/main" id="{9141DCB2-4E09-4ECD-A3F4-1C188EB57005}"/>
              </a:ext>
            </a:extLst>
          </xdr:cNvPr>
          <xdr:cNvSpPr/>
        </xdr:nvSpPr>
        <xdr:spPr>
          <a:xfrm>
            <a:off x="5973771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8" name="ShpCAL">
            <a:extLst>
              <a:ext uri="{FF2B5EF4-FFF2-40B4-BE49-F238E27FC236}">
                <a16:creationId xmlns:a16="http://schemas.microsoft.com/office/drawing/2014/main" id="{CA9A777F-2EA4-42AC-B9AA-519053BA29E7}"/>
              </a:ext>
            </a:extLst>
          </xdr:cNvPr>
          <xdr:cNvSpPr/>
        </xdr:nvSpPr>
        <xdr:spPr>
          <a:xfrm>
            <a:off x="6758561" y="459342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9" name="ShpCUZ">
            <a:extLst>
              <a:ext uri="{FF2B5EF4-FFF2-40B4-BE49-F238E27FC236}">
                <a16:creationId xmlns:a16="http://schemas.microsoft.com/office/drawing/2014/main" id="{4A668049-06AD-4E2A-BEF4-C00251579E04}"/>
              </a:ext>
            </a:extLst>
          </xdr:cNvPr>
          <xdr:cNvSpPr/>
        </xdr:nvSpPr>
        <xdr:spPr>
          <a:xfrm>
            <a:off x="7861281" y="4383877"/>
            <a:ext cx="1276103" cy="144959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0" name="ShpHUV">
            <a:extLst>
              <a:ext uri="{FF2B5EF4-FFF2-40B4-BE49-F238E27FC236}">
                <a16:creationId xmlns:a16="http://schemas.microsoft.com/office/drawing/2014/main" id="{9B08FD26-7679-45DF-9AB9-6536F5B79FE3}"/>
              </a:ext>
            </a:extLst>
          </xdr:cNvPr>
          <xdr:cNvSpPr/>
        </xdr:nvSpPr>
        <xdr:spPr>
          <a:xfrm>
            <a:off x="7240138" y="466171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1" name="ShpICA">
            <a:extLst>
              <a:ext uri="{FF2B5EF4-FFF2-40B4-BE49-F238E27FC236}">
                <a16:creationId xmlns:a16="http://schemas.microsoft.com/office/drawing/2014/main" id="{FC3C1D20-F57B-48E7-B348-A9AE4995A1D5}"/>
              </a:ext>
            </a:extLst>
          </xdr:cNvPr>
          <xdr:cNvSpPr/>
        </xdr:nvSpPr>
        <xdr:spPr>
          <a:xfrm>
            <a:off x="7007977" y="5012873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2" name="ShpJUN">
            <a:extLst>
              <a:ext uri="{FF2B5EF4-FFF2-40B4-BE49-F238E27FC236}">
                <a16:creationId xmlns:a16="http://schemas.microsoft.com/office/drawing/2014/main" id="{42B37DD4-2FC8-4475-8E6B-2F592C4F031D}"/>
              </a:ext>
            </a:extLst>
          </xdr:cNvPr>
          <xdr:cNvSpPr/>
        </xdr:nvSpPr>
        <xdr:spPr>
          <a:xfrm>
            <a:off x="6995787" y="4199704"/>
            <a:ext cx="1035398" cy="69924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3" name="ShpLAL">
            <a:extLst>
              <a:ext uri="{FF2B5EF4-FFF2-40B4-BE49-F238E27FC236}">
                <a16:creationId xmlns:a16="http://schemas.microsoft.com/office/drawing/2014/main" id="{6FD62F5C-428E-45CD-8162-43D9CBD9D4B8}"/>
              </a:ext>
            </a:extLst>
          </xdr:cNvPr>
          <xdr:cNvSpPr/>
        </xdr:nvSpPr>
        <xdr:spPr>
          <a:xfrm>
            <a:off x="5884448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4" name="ShpLAM">
            <a:extLst>
              <a:ext uri="{FF2B5EF4-FFF2-40B4-BE49-F238E27FC236}">
                <a16:creationId xmlns:a16="http://schemas.microsoft.com/office/drawing/2014/main" id="{F048823E-F1E3-446F-956B-F5CBECE9DF56}"/>
              </a:ext>
            </a:extLst>
          </xdr:cNvPr>
          <xdr:cNvSpPr/>
        </xdr:nvSpPr>
        <xdr:spPr>
          <a:xfrm>
            <a:off x="5559309" y="2442934"/>
            <a:ext cx="524094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5" name="ShpLIM">
            <a:extLst>
              <a:ext uri="{FF2B5EF4-FFF2-40B4-BE49-F238E27FC236}">
                <a16:creationId xmlns:a16="http://schemas.microsoft.com/office/drawing/2014/main" id="{7D4BE294-2C8E-40AD-AA5C-D105791653EF}"/>
              </a:ext>
            </a:extLst>
          </xdr:cNvPr>
          <xdr:cNvSpPr/>
        </xdr:nvSpPr>
        <xdr:spPr>
          <a:xfrm>
            <a:off x="6509963" y="4060386"/>
            <a:ext cx="840510" cy="105275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6" name="ShpLOR">
            <a:extLst>
              <a:ext uri="{FF2B5EF4-FFF2-40B4-BE49-F238E27FC236}">
                <a16:creationId xmlns:a16="http://schemas.microsoft.com/office/drawing/2014/main" id="{9A775432-BD16-43CD-882C-259EC35B49F4}"/>
              </a:ext>
            </a:extLst>
          </xdr:cNvPr>
          <xdr:cNvSpPr/>
        </xdr:nvSpPr>
        <xdr:spPr>
          <a:xfrm>
            <a:off x="6537067" y="540809"/>
            <a:ext cx="27820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7" name="ShpMAD">
            <a:extLst>
              <a:ext uri="{FF2B5EF4-FFF2-40B4-BE49-F238E27FC236}">
                <a16:creationId xmlns:a16="http://schemas.microsoft.com/office/drawing/2014/main" id="{F8E44CB3-452E-4012-984B-6F85A8D2E603}"/>
              </a:ext>
            </a:extLst>
          </xdr:cNvPr>
          <xdr:cNvSpPr/>
        </xdr:nvSpPr>
        <xdr:spPr>
          <a:xfrm>
            <a:off x="8393702" y="3966537"/>
            <a:ext cx="1332580" cy="118112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8" name="ShpMOQ">
            <a:extLst>
              <a:ext uri="{FF2B5EF4-FFF2-40B4-BE49-F238E27FC236}">
                <a16:creationId xmlns:a16="http://schemas.microsoft.com/office/drawing/2014/main" id="{4FC9B8D9-1171-4CAB-87FC-DC8A3D47EF72}"/>
              </a:ext>
            </a:extLst>
          </xdr:cNvPr>
          <xdr:cNvSpPr/>
        </xdr:nvSpPr>
        <xdr:spPr>
          <a:xfrm>
            <a:off x="8671209" y="6052320"/>
            <a:ext cx="556536" cy="6147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9" name="ShpPAS">
            <a:extLst>
              <a:ext uri="{FF2B5EF4-FFF2-40B4-BE49-F238E27FC236}">
                <a16:creationId xmlns:a16="http://schemas.microsoft.com/office/drawing/2014/main" id="{927AF5D6-D963-4413-8FE2-EF4455507452}"/>
              </a:ext>
            </a:extLst>
          </xdr:cNvPr>
          <xdr:cNvSpPr/>
        </xdr:nvSpPr>
        <xdr:spPr>
          <a:xfrm>
            <a:off x="6914699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0" name="ShpPIU">
            <a:extLst>
              <a:ext uri="{FF2B5EF4-FFF2-40B4-BE49-F238E27FC236}">
                <a16:creationId xmlns:a16="http://schemas.microsoft.com/office/drawing/2014/main" id="{3D1DF298-CC98-43CE-A298-2AD731FA2DB4}"/>
              </a:ext>
            </a:extLst>
          </xdr:cNvPr>
          <xdr:cNvSpPr/>
        </xdr:nvSpPr>
        <xdr:spPr>
          <a:xfrm>
            <a:off x="5286586" y="1934997"/>
            <a:ext cx="736617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1" name="ShpPUN">
            <a:extLst>
              <a:ext uri="{FF2B5EF4-FFF2-40B4-BE49-F238E27FC236}">
                <a16:creationId xmlns:a16="http://schemas.microsoft.com/office/drawing/2014/main" id="{90651C72-33DF-4454-9D2E-B96887C82DB0}"/>
              </a:ext>
            </a:extLst>
          </xdr:cNvPr>
          <xdr:cNvSpPr/>
        </xdr:nvSpPr>
        <xdr:spPr>
          <a:xfrm>
            <a:off x="8799833" y="5040419"/>
            <a:ext cx="856927" cy="14715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2" name="ShpSAN">
            <a:extLst>
              <a:ext uri="{FF2B5EF4-FFF2-40B4-BE49-F238E27FC236}">
                <a16:creationId xmlns:a16="http://schemas.microsoft.com/office/drawing/2014/main" id="{366B374E-41A6-4988-A7DF-D4FED67DD289}"/>
              </a:ext>
            </a:extLst>
          </xdr:cNvPr>
          <xdr:cNvSpPr/>
        </xdr:nvSpPr>
        <xdr:spPr>
          <a:xfrm>
            <a:off x="6547306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3" name="ShpTAC">
            <a:extLst>
              <a:ext uri="{FF2B5EF4-FFF2-40B4-BE49-F238E27FC236}">
                <a16:creationId xmlns:a16="http://schemas.microsoft.com/office/drawing/2014/main" id="{601EFF12-44CC-4350-AF13-09E2A482EC58}"/>
              </a:ext>
            </a:extLst>
          </xdr:cNvPr>
          <xdr:cNvSpPr/>
        </xdr:nvSpPr>
        <xdr:spPr>
          <a:xfrm>
            <a:off x="8766359" y="6354869"/>
            <a:ext cx="6382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4" name="ShpTUM">
            <a:extLst>
              <a:ext uri="{FF2B5EF4-FFF2-40B4-BE49-F238E27FC236}">
                <a16:creationId xmlns:a16="http://schemas.microsoft.com/office/drawing/2014/main" id="{643FA0AE-165A-47BB-8550-233A364AA266}"/>
              </a:ext>
            </a:extLst>
          </xdr:cNvPr>
          <xdr:cNvSpPr/>
        </xdr:nvSpPr>
        <xdr:spPr>
          <a:xfrm>
            <a:off x="5388794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5" name="ShpUCA">
            <a:extLst>
              <a:ext uri="{FF2B5EF4-FFF2-40B4-BE49-F238E27FC236}">
                <a16:creationId xmlns:a16="http://schemas.microsoft.com/office/drawing/2014/main" id="{33B7CB39-BE64-461B-A1A2-CB16B486B198}"/>
              </a:ext>
            </a:extLst>
          </xdr:cNvPr>
          <xdr:cNvSpPr/>
        </xdr:nvSpPr>
        <xdr:spPr>
          <a:xfrm>
            <a:off x="7165496" y="3055409"/>
            <a:ext cx="19392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SimAMA">
            <a:extLst>
              <a:ext uri="{FF2B5EF4-FFF2-40B4-BE49-F238E27FC236}">
                <a16:creationId xmlns:a16="http://schemas.microsoft.com/office/drawing/2014/main" id="{1A22F0AE-693E-4647-BD7C-72C2E281111D}"/>
              </a:ext>
            </a:extLst>
          </xdr:cNvPr>
          <xdr:cNvSpPr/>
        </xdr:nvSpPr>
        <xdr:spPr>
          <a:xfrm>
            <a:off x="6077143" y="170972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7" name="SimANC">
            <a:extLst>
              <a:ext uri="{FF2B5EF4-FFF2-40B4-BE49-F238E27FC236}">
                <a16:creationId xmlns:a16="http://schemas.microsoft.com/office/drawing/2014/main" id="{16FC06B1-0CAD-4CDD-A2AF-EAE6427BB5FB}"/>
              </a:ext>
            </a:extLst>
          </xdr:cNvPr>
          <xdr:cNvSpPr/>
        </xdr:nvSpPr>
        <xdr:spPr>
          <a:xfrm>
            <a:off x="5880284" y="3561331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8" name="SimAPU">
            <a:extLst>
              <a:ext uri="{FF2B5EF4-FFF2-40B4-BE49-F238E27FC236}">
                <a16:creationId xmlns:a16="http://schemas.microsoft.com/office/drawing/2014/main" id="{31410B6C-3C09-4EDC-A661-123ED1553C06}"/>
              </a:ext>
            </a:extLst>
          </xdr:cNvPr>
          <xdr:cNvSpPr/>
        </xdr:nvSpPr>
        <xdr:spPr>
          <a:xfrm>
            <a:off x="7884090" y="508720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9" name="SimARE">
            <a:extLst>
              <a:ext uri="{FF2B5EF4-FFF2-40B4-BE49-F238E27FC236}">
                <a16:creationId xmlns:a16="http://schemas.microsoft.com/office/drawing/2014/main" id="{7129A449-1721-464A-BF3E-D7310A35E318}"/>
              </a:ext>
            </a:extLst>
          </xdr:cNvPr>
          <xdr:cNvSpPr/>
        </xdr:nvSpPr>
        <xdr:spPr>
          <a:xfrm>
            <a:off x="7928159" y="5858000"/>
            <a:ext cx="81412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0" name="SimAYA">
            <a:extLst>
              <a:ext uri="{FF2B5EF4-FFF2-40B4-BE49-F238E27FC236}">
                <a16:creationId xmlns:a16="http://schemas.microsoft.com/office/drawing/2014/main" id="{FE1D1AF2-10F5-4664-86B7-2AECFC9EFC3B}"/>
              </a:ext>
            </a:extLst>
          </xdr:cNvPr>
          <xdr:cNvSpPr/>
        </xdr:nvSpPr>
        <xdr:spPr>
          <a:xfrm>
            <a:off x="7395461" y="535247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1" name="SimCAJ">
            <a:extLst>
              <a:ext uri="{FF2B5EF4-FFF2-40B4-BE49-F238E27FC236}">
                <a16:creationId xmlns:a16="http://schemas.microsoft.com/office/drawing/2014/main" id="{3AFD6E52-938C-4982-A55B-4733C5629D20}"/>
              </a:ext>
            </a:extLst>
          </xdr:cNvPr>
          <xdr:cNvSpPr/>
        </xdr:nvSpPr>
        <xdr:spPr>
          <a:xfrm>
            <a:off x="5861502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2" name="SimCAL">
            <a:extLst>
              <a:ext uri="{FF2B5EF4-FFF2-40B4-BE49-F238E27FC236}">
                <a16:creationId xmlns:a16="http://schemas.microsoft.com/office/drawing/2014/main" id="{E0125578-080F-4A15-ACB7-8EB2875C5459}"/>
              </a:ext>
            </a:extLst>
          </xdr:cNvPr>
          <xdr:cNvSpPr/>
        </xdr:nvSpPr>
        <xdr:spPr>
          <a:xfrm>
            <a:off x="6223525" y="4440796"/>
            <a:ext cx="720000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3" name="SimCUZ">
            <a:extLst>
              <a:ext uri="{FF2B5EF4-FFF2-40B4-BE49-F238E27FC236}">
                <a16:creationId xmlns:a16="http://schemas.microsoft.com/office/drawing/2014/main" id="{CF70D4A5-361F-48F8-94CA-4128A794B79A}"/>
              </a:ext>
            </a:extLst>
          </xdr:cNvPr>
          <xdr:cNvSpPr/>
        </xdr:nvSpPr>
        <xdr:spPr>
          <a:xfrm>
            <a:off x="7863888" y="4670829"/>
            <a:ext cx="876276" cy="5638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4" name="SimHUV">
            <a:extLst>
              <a:ext uri="{FF2B5EF4-FFF2-40B4-BE49-F238E27FC236}">
                <a16:creationId xmlns:a16="http://schemas.microsoft.com/office/drawing/2014/main" id="{A47EEA85-4CED-409A-B156-AD4801F31A74}"/>
              </a:ext>
            </a:extLst>
          </xdr:cNvPr>
          <xdr:cNvSpPr/>
        </xdr:nvSpPr>
        <xdr:spPr>
          <a:xfrm>
            <a:off x="6994709" y="4772150"/>
            <a:ext cx="8197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5" name="SimHUC">
            <a:extLst>
              <a:ext uri="{FF2B5EF4-FFF2-40B4-BE49-F238E27FC236}">
                <a16:creationId xmlns:a16="http://schemas.microsoft.com/office/drawing/2014/main" id="{854F9FD5-6DEF-4962-A4C4-3C4C546F2C25}"/>
              </a:ext>
            </a:extLst>
          </xdr:cNvPr>
          <xdr:cNvSpPr/>
        </xdr:nvSpPr>
        <xdr:spPr>
          <a:xfrm>
            <a:off x="6738557" y="353219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6" name="SimICA">
            <a:extLst>
              <a:ext uri="{FF2B5EF4-FFF2-40B4-BE49-F238E27FC236}">
                <a16:creationId xmlns:a16="http://schemas.microsoft.com/office/drawing/2014/main" id="{1DB542E3-A3C3-4F49-A13E-63F37037481D}"/>
              </a:ext>
            </a:extLst>
          </xdr:cNvPr>
          <xdr:cNvSpPr/>
        </xdr:nvSpPr>
        <xdr:spPr>
          <a:xfrm>
            <a:off x="6853761" y="512121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</a:t>
            </a:r>
          </a:p>
        </xdr:txBody>
      </xdr:sp>
      <xdr:sp macro="" textlink="">
        <xdr:nvSpPr>
          <xdr:cNvPr id="157" name="SimJUN">
            <a:extLst>
              <a:ext uri="{FF2B5EF4-FFF2-40B4-BE49-F238E27FC236}">
                <a16:creationId xmlns:a16="http://schemas.microsoft.com/office/drawing/2014/main" id="{9339D83D-B2E9-472E-8330-1843815574A7}"/>
              </a:ext>
            </a:extLst>
          </xdr:cNvPr>
          <xdr:cNvSpPr/>
        </xdr:nvSpPr>
        <xdr:spPr>
          <a:xfrm>
            <a:off x="7032387" y="4188044"/>
            <a:ext cx="936252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8" name="SimLAL">
            <a:extLst>
              <a:ext uri="{FF2B5EF4-FFF2-40B4-BE49-F238E27FC236}">
                <a16:creationId xmlns:a16="http://schemas.microsoft.com/office/drawing/2014/main" id="{CA0140B6-2131-4F19-992F-849125788FFD}"/>
              </a:ext>
            </a:extLst>
          </xdr:cNvPr>
          <xdr:cNvSpPr/>
        </xdr:nvSpPr>
        <xdr:spPr>
          <a:xfrm>
            <a:off x="5613584" y="3026055"/>
            <a:ext cx="89447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9" name="SimLAM">
            <a:extLst>
              <a:ext uri="{FF2B5EF4-FFF2-40B4-BE49-F238E27FC236}">
                <a16:creationId xmlns:a16="http://schemas.microsoft.com/office/drawing/2014/main" id="{F1BA8B9D-867B-49CC-A241-F96F45AE0578}"/>
              </a:ext>
            </a:extLst>
          </xdr:cNvPr>
          <xdr:cNvSpPr/>
        </xdr:nvSpPr>
        <xdr:spPr>
          <a:xfrm>
            <a:off x="5069417" y="2527344"/>
            <a:ext cx="925848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0" name="SimLIM">
            <a:extLst>
              <a:ext uri="{FF2B5EF4-FFF2-40B4-BE49-F238E27FC236}">
                <a16:creationId xmlns:a16="http://schemas.microsoft.com/office/drawing/2014/main" id="{C1265B14-EC41-4146-81FF-D9F40EF586F6}"/>
              </a:ext>
            </a:extLst>
          </xdr:cNvPr>
          <xdr:cNvSpPr/>
        </xdr:nvSpPr>
        <xdr:spPr>
          <a:xfrm>
            <a:off x="6452250" y="4015578"/>
            <a:ext cx="720000" cy="5638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1" name="SimLOR">
            <a:extLst>
              <a:ext uri="{FF2B5EF4-FFF2-40B4-BE49-F238E27FC236}">
                <a16:creationId xmlns:a16="http://schemas.microsoft.com/office/drawing/2014/main" id="{A663C5E3-A5AB-41BA-96AA-9960598C6E7C}"/>
              </a:ext>
            </a:extLst>
          </xdr:cNvPr>
          <xdr:cNvSpPr/>
        </xdr:nvSpPr>
        <xdr:spPr>
          <a:xfrm>
            <a:off x="7200897" y="158939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2" name="SimMAD">
            <a:extLst>
              <a:ext uri="{FF2B5EF4-FFF2-40B4-BE49-F238E27FC236}">
                <a16:creationId xmlns:a16="http://schemas.microsoft.com/office/drawing/2014/main" id="{52CCF58A-AB73-460B-B1E1-3EA4E2508F9A}"/>
              </a:ext>
            </a:extLst>
          </xdr:cNvPr>
          <xdr:cNvSpPr/>
        </xdr:nvSpPr>
        <xdr:spPr>
          <a:xfrm>
            <a:off x="8574057" y="4350989"/>
            <a:ext cx="1017249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3" name="SimMOQ">
            <a:extLst>
              <a:ext uri="{FF2B5EF4-FFF2-40B4-BE49-F238E27FC236}">
                <a16:creationId xmlns:a16="http://schemas.microsoft.com/office/drawing/2014/main" id="{042A9EA8-3F71-4E6E-B98B-A47D3E5F6760}"/>
              </a:ext>
            </a:extLst>
          </xdr:cNvPr>
          <xdr:cNvSpPr/>
        </xdr:nvSpPr>
        <xdr:spPr>
          <a:xfrm>
            <a:off x="8567308" y="6005455"/>
            <a:ext cx="78370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4" name="SimPAS">
            <a:extLst>
              <a:ext uri="{FF2B5EF4-FFF2-40B4-BE49-F238E27FC236}">
                <a16:creationId xmlns:a16="http://schemas.microsoft.com/office/drawing/2014/main" id="{7D6E61EB-AD6A-436B-AED7-EA32A7B00986}"/>
              </a:ext>
            </a:extLst>
          </xdr:cNvPr>
          <xdr:cNvSpPr/>
        </xdr:nvSpPr>
        <xdr:spPr>
          <a:xfrm>
            <a:off x="7088838" y="3842062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5" name="SimPIU">
            <a:extLst>
              <a:ext uri="{FF2B5EF4-FFF2-40B4-BE49-F238E27FC236}">
                <a16:creationId xmlns:a16="http://schemas.microsoft.com/office/drawing/2014/main" id="{89233537-AB15-47C0-9C2A-BB998047D072}"/>
              </a:ext>
            </a:extLst>
          </xdr:cNvPr>
          <xdr:cNvSpPr/>
        </xdr:nvSpPr>
        <xdr:spPr>
          <a:xfrm>
            <a:off x="5236627" y="2023421"/>
            <a:ext cx="7324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6" name="SimPUN">
            <a:extLst>
              <a:ext uri="{FF2B5EF4-FFF2-40B4-BE49-F238E27FC236}">
                <a16:creationId xmlns:a16="http://schemas.microsoft.com/office/drawing/2014/main" id="{11FAFA52-33B7-4C6A-B98B-CEE9D076B2D0}"/>
              </a:ext>
            </a:extLst>
          </xdr:cNvPr>
          <xdr:cNvSpPr/>
        </xdr:nvSpPr>
        <xdr:spPr>
          <a:xfrm>
            <a:off x="8675957" y="5366051"/>
            <a:ext cx="106775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7" name="SimSAN">
            <a:extLst>
              <a:ext uri="{FF2B5EF4-FFF2-40B4-BE49-F238E27FC236}">
                <a16:creationId xmlns:a16="http://schemas.microsoft.com/office/drawing/2014/main" id="{1E6C7213-AF04-4F7A-8DAC-FD1723824684}"/>
              </a:ext>
            </a:extLst>
          </xdr:cNvPr>
          <xdr:cNvSpPr/>
        </xdr:nvSpPr>
        <xdr:spPr>
          <a:xfrm>
            <a:off x="6462036" y="269693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8" name="SimTUM">
            <a:extLst>
              <a:ext uri="{FF2B5EF4-FFF2-40B4-BE49-F238E27FC236}">
                <a16:creationId xmlns:a16="http://schemas.microsoft.com/office/drawing/2014/main" id="{499953B1-647A-4925-BA99-76F91A461771}"/>
              </a:ext>
            </a:extLst>
          </xdr:cNvPr>
          <xdr:cNvSpPr/>
        </xdr:nvSpPr>
        <xdr:spPr>
          <a:xfrm>
            <a:off x="5161085" y="1339447"/>
            <a:ext cx="72952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9" name="SimUCA">
            <a:extLst>
              <a:ext uri="{FF2B5EF4-FFF2-40B4-BE49-F238E27FC236}">
                <a16:creationId xmlns:a16="http://schemas.microsoft.com/office/drawing/2014/main" id="{B66D0196-7CBA-4055-8460-2D34E27C5CB1}"/>
              </a:ext>
            </a:extLst>
          </xdr:cNvPr>
          <xdr:cNvSpPr/>
        </xdr:nvSpPr>
        <xdr:spPr>
          <a:xfrm>
            <a:off x="7554296" y="3556651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</xdr:grpSp>
    <xdr:clientData/>
  </xdr:twoCellAnchor>
  <xdr:twoCellAnchor>
    <xdr:from>
      <xdr:col>2</xdr:col>
      <xdr:colOff>517067</xdr:colOff>
      <xdr:row>16</xdr:row>
      <xdr:rowOff>0</xdr:rowOff>
    </xdr:from>
    <xdr:to>
      <xdr:col>7</xdr:col>
      <xdr:colOff>262291</xdr:colOff>
      <xdr:row>38</xdr:row>
      <xdr:rowOff>236764</xdr:rowOff>
    </xdr:to>
    <xdr:grpSp>
      <xdr:nvGrpSpPr>
        <xdr:cNvPr id="170" name="Grupo 169">
          <a:extLst>
            <a:ext uri="{FF2B5EF4-FFF2-40B4-BE49-F238E27FC236}">
              <a16:creationId xmlns:a16="http://schemas.microsoft.com/office/drawing/2014/main" id="{9AF62721-4AAF-4429-81E9-C05AF98693D9}"/>
            </a:ext>
          </a:extLst>
        </xdr:cNvPr>
        <xdr:cNvGrpSpPr/>
      </xdr:nvGrpSpPr>
      <xdr:grpSpPr>
        <a:xfrm>
          <a:off x="797214" y="2731434"/>
          <a:ext cx="5488239" cy="6175881"/>
          <a:chOff x="5129237" y="533688"/>
          <a:chExt cx="4779866" cy="6291943"/>
        </a:xfrm>
      </xdr:grpSpPr>
      <xdr:sp macro="" textlink="">
        <xdr:nvSpPr>
          <xdr:cNvPr id="171" name="ShpHUC">
            <a:extLst>
              <a:ext uri="{FF2B5EF4-FFF2-40B4-BE49-F238E27FC236}">
                <a16:creationId xmlns:a16="http://schemas.microsoft.com/office/drawing/2014/main" id="{07B62846-B8CD-44C4-B655-CBE13123157C}"/>
              </a:ext>
            </a:extLst>
          </xdr:cNvPr>
          <xdr:cNvSpPr/>
        </xdr:nvSpPr>
        <xdr:spPr>
          <a:xfrm>
            <a:off x="6700506" y="3343491"/>
            <a:ext cx="975111" cy="698227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2" name="ShpAMA">
            <a:extLst>
              <a:ext uri="{FF2B5EF4-FFF2-40B4-BE49-F238E27FC236}">
                <a16:creationId xmlns:a16="http://schemas.microsoft.com/office/drawing/2014/main" id="{60CA0AE4-0CC8-49C8-922F-BD3E7B793886}"/>
              </a:ext>
            </a:extLst>
          </xdr:cNvPr>
          <xdr:cNvSpPr/>
        </xdr:nvSpPr>
        <xdr:spPr>
          <a:xfrm>
            <a:off x="6178911" y="1502718"/>
            <a:ext cx="548784" cy="1386294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" name="ShpANC">
            <a:extLst>
              <a:ext uri="{FF2B5EF4-FFF2-40B4-BE49-F238E27FC236}">
                <a16:creationId xmlns:a16="http://schemas.microsoft.com/office/drawing/2014/main" id="{3DC47952-3CB4-4390-ACD5-0560A2BA277D}"/>
              </a:ext>
            </a:extLst>
          </xdr:cNvPr>
          <xdr:cNvSpPr/>
        </xdr:nvSpPr>
        <xdr:spPr>
          <a:xfrm>
            <a:off x="6226450" y="3228489"/>
            <a:ext cx="670450" cy="909631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4" name="ShpAPU">
            <a:extLst>
              <a:ext uri="{FF2B5EF4-FFF2-40B4-BE49-F238E27FC236}">
                <a16:creationId xmlns:a16="http://schemas.microsoft.com/office/drawing/2014/main" id="{8DDCDF67-1883-4606-B62F-BF019E39E140}"/>
              </a:ext>
            </a:extLst>
          </xdr:cNvPr>
          <xdr:cNvSpPr/>
        </xdr:nvSpPr>
        <xdr:spPr>
          <a:xfrm>
            <a:off x="7882900" y="5016734"/>
            <a:ext cx="601053" cy="530909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5" name="ShpARE">
            <a:extLst>
              <a:ext uri="{FF2B5EF4-FFF2-40B4-BE49-F238E27FC236}">
                <a16:creationId xmlns:a16="http://schemas.microsoft.com/office/drawing/2014/main" id="{CFF5821D-61F6-4282-B9DE-28A794837691}"/>
              </a:ext>
            </a:extLst>
          </xdr:cNvPr>
          <xdr:cNvSpPr/>
        </xdr:nvSpPr>
        <xdr:spPr>
          <a:xfrm>
            <a:off x="7391356" y="5466747"/>
            <a:ext cx="1643726" cy="894591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6" name="ShpAYA">
            <a:extLst>
              <a:ext uri="{FF2B5EF4-FFF2-40B4-BE49-F238E27FC236}">
                <a16:creationId xmlns:a16="http://schemas.microsoft.com/office/drawing/2014/main" id="{DED21DF6-D8E0-4C66-A5D9-3160155E10F9}"/>
              </a:ext>
            </a:extLst>
          </xdr:cNvPr>
          <xdr:cNvSpPr/>
        </xdr:nvSpPr>
        <xdr:spPr>
          <a:xfrm>
            <a:off x="7451769" y="4657896"/>
            <a:ext cx="750521" cy="1151714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7" name="ShpCAJ">
            <a:extLst>
              <a:ext uri="{FF2B5EF4-FFF2-40B4-BE49-F238E27FC236}">
                <a16:creationId xmlns:a16="http://schemas.microsoft.com/office/drawing/2014/main" id="{E02BC2A8-6AC0-4F0B-AABF-F71C6285337D}"/>
              </a:ext>
            </a:extLst>
          </xdr:cNvPr>
          <xdr:cNvSpPr/>
        </xdr:nvSpPr>
        <xdr:spPr>
          <a:xfrm>
            <a:off x="5953475" y="2066749"/>
            <a:ext cx="577661" cy="1065038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8" name="ShpCAL">
            <a:extLst>
              <a:ext uri="{FF2B5EF4-FFF2-40B4-BE49-F238E27FC236}">
                <a16:creationId xmlns:a16="http://schemas.microsoft.com/office/drawing/2014/main" id="{D41BED99-745D-4D80-9E12-1BFF25A08502}"/>
              </a:ext>
            </a:extLst>
          </xdr:cNvPr>
          <xdr:cNvSpPr/>
        </xdr:nvSpPr>
        <xdr:spPr>
          <a:xfrm>
            <a:off x="6741825" y="452452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9" name="ShpCUZ">
            <a:extLst>
              <a:ext uri="{FF2B5EF4-FFF2-40B4-BE49-F238E27FC236}">
                <a16:creationId xmlns:a16="http://schemas.microsoft.com/office/drawing/2014/main" id="{8E3C39D6-2525-40EA-A37E-4E18E9ECFD54}"/>
              </a:ext>
            </a:extLst>
          </xdr:cNvPr>
          <xdr:cNvSpPr/>
        </xdr:nvSpPr>
        <xdr:spPr>
          <a:xfrm>
            <a:off x="7756401" y="4301980"/>
            <a:ext cx="1429571" cy="1441229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0" name="ShpHUV">
            <a:extLst>
              <a:ext uri="{FF2B5EF4-FFF2-40B4-BE49-F238E27FC236}">
                <a16:creationId xmlns:a16="http://schemas.microsoft.com/office/drawing/2014/main" id="{1553401E-B755-415E-854A-382865794007}"/>
              </a:ext>
            </a:extLst>
          </xdr:cNvPr>
          <xdr:cNvSpPr/>
        </xdr:nvSpPr>
        <xdr:spPr>
          <a:xfrm>
            <a:off x="7223402" y="4592819"/>
            <a:ext cx="499644" cy="726191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1" name="ShpICA">
            <a:extLst>
              <a:ext uri="{FF2B5EF4-FFF2-40B4-BE49-F238E27FC236}">
                <a16:creationId xmlns:a16="http://schemas.microsoft.com/office/drawing/2014/main" id="{C149059A-67D2-4597-A341-20B608E36114}"/>
              </a:ext>
            </a:extLst>
          </xdr:cNvPr>
          <xdr:cNvSpPr/>
        </xdr:nvSpPr>
        <xdr:spPr>
          <a:xfrm>
            <a:off x="7007806" y="4945134"/>
            <a:ext cx="582252" cy="809373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2" name="ShpJUN">
            <a:extLst>
              <a:ext uri="{FF2B5EF4-FFF2-40B4-BE49-F238E27FC236}">
                <a16:creationId xmlns:a16="http://schemas.microsoft.com/office/drawing/2014/main" id="{50ACEBCC-1FC9-4A21-8C1C-97F47DB04B30}"/>
              </a:ext>
            </a:extLst>
          </xdr:cNvPr>
          <xdr:cNvSpPr/>
        </xdr:nvSpPr>
        <xdr:spPr>
          <a:xfrm>
            <a:off x="6987953" y="4112466"/>
            <a:ext cx="1038959" cy="705117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C6590C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3" name="ShpLAL">
            <a:extLst>
              <a:ext uri="{FF2B5EF4-FFF2-40B4-BE49-F238E27FC236}">
                <a16:creationId xmlns:a16="http://schemas.microsoft.com/office/drawing/2014/main" id="{BADF7A94-1A0B-446F-AC05-D560B22C996E}"/>
              </a:ext>
            </a:extLst>
          </xdr:cNvPr>
          <xdr:cNvSpPr/>
        </xdr:nvSpPr>
        <xdr:spPr>
          <a:xfrm>
            <a:off x="5864152" y="2863975"/>
            <a:ext cx="993591" cy="675837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4" name="ShpLAM">
            <a:extLst>
              <a:ext uri="{FF2B5EF4-FFF2-40B4-BE49-F238E27FC236}">
                <a16:creationId xmlns:a16="http://schemas.microsoft.com/office/drawing/2014/main" id="{EF7793E0-BB4C-49BD-AD92-FA5CF1E84008}"/>
              </a:ext>
            </a:extLst>
          </xdr:cNvPr>
          <xdr:cNvSpPr/>
        </xdr:nvSpPr>
        <xdr:spPr>
          <a:xfrm>
            <a:off x="5547915" y="2400205"/>
            <a:ext cx="515192" cy="528775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5" name="ShpLIM">
            <a:extLst>
              <a:ext uri="{FF2B5EF4-FFF2-40B4-BE49-F238E27FC236}">
                <a16:creationId xmlns:a16="http://schemas.microsoft.com/office/drawing/2014/main" id="{D7E2A0A4-CA8E-44D3-A552-B582A4CA9583}"/>
              </a:ext>
            </a:extLst>
          </xdr:cNvPr>
          <xdr:cNvSpPr/>
        </xdr:nvSpPr>
        <xdr:spPr>
          <a:xfrm>
            <a:off x="6489667" y="3985610"/>
            <a:ext cx="847631" cy="1051508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6" name="ShpLOR">
            <a:extLst>
              <a:ext uri="{FF2B5EF4-FFF2-40B4-BE49-F238E27FC236}">
                <a16:creationId xmlns:a16="http://schemas.microsoft.com/office/drawing/2014/main" id="{D985637D-550D-44F0-8313-572836D9ABE1}"/>
              </a:ext>
            </a:extLst>
          </xdr:cNvPr>
          <xdr:cNvSpPr/>
        </xdr:nvSpPr>
        <xdr:spPr>
          <a:xfrm>
            <a:off x="6466919" y="533688"/>
            <a:ext cx="2939125" cy="2882885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7" name="ShpMAD">
            <a:extLst>
              <a:ext uri="{FF2B5EF4-FFF2-40B4-BE49-F238E27FC236}">
                <a16:creationId xmlns:a16="http://schemas.microsoft.com/office/drawing/2014/main" id="{409A1163-FF27-4B18-98B7-4520694722D2}"/>
              </a:ext>
            </a:extLst>
          </xdr:cNvPr>
          <xdr:cNvSpPr/>
        </xdr:nvSpPr>
        <xdr:spPr>
          <a:xfrm>
            <a:off x="8375186" y="3895322"/>
            <a:ext cx="1474654" cy="1176313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8" name="ShpMOQ">
            <a:extLst>
              <a:ext uri="{FF2B5EF4-FFF2-40B4-BE49-F238E27FC236}">
                <a16:creationId xmlns:a16="http://schemas.microsoft.com/office/drawing/2014/main" id="{C4DEB9BB-1ED2-4893-B576-138288C8C536}"/>
              </a:ext>
            </a:extLst>
          </xdr:cNvPr>
          <xdr:cNvSpPr/>
        </xdr:nvSpPr>
        <xdr:spPr>
          <a:xfrm>
            <a:off x="8661595" y="5958494"/>
            <a:ext cx="706443" cy="604114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9" name="ShpPAS">
            <a:extLst>
              <a:ext uri="{FF2B5EF4-FFF2-40B4-BE49-F238E27FC236}">
                <a16:creationId xmlns:a16="http://schemas.microsoft.com/office/drawing/2014/main" id="{43B899CC-3EB0-4571-B6BC-58C981143529}"/>
              </a:ext>
            </a:extLst>
          </xdr:cNvPr>
          <xdr:cNvSpPr/>
        </xdr:nvSpPr>
        <xdr:spPr>
          <a:xfrm>
            <a:off x="6897963" y="3769054"/>
            <a:ext cx="877242" cy="492659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0" name="ShpPIU">
            <a:extLst>
              <a:ext uri="{FF2B5EF4-FFF2-40B4-BE49-F238E27FC236}">
                <a16:creationId xmlns:a16="http://schemas.microsoft.com/office/drawing/2014/main" id="{C2667C66-4F55-4B95-8442-5C3368DDAC96}"/>
              </a:ext>
            </a:extLst>
          </xdr:cNvPr>
          <xdr:cNvSpPr/>
        </xdr:nvSpPr>
        <xdr:spPr>
          <a:xfrm>
            <a:off x="5275192" y="1899390"/>
            <a:ext cx="727715" cy="782319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1" name="ShpPUN">
            <a:extLst>
              <a:ext uri="{FF2B5EF4-FFF2-40B4-BE49-F238E27FC236}">
                <a16:creationId xmlns:a16="http://schemas.microsoft.com/office/drawing/2014/main" id="{A99FB00A-30A5-493F-AC61-B0587EE04EE8}"/>
              </a:ext>
            </a:extLst>
          </xdr:cNvPr>
          <xdr:cNvSpPr/>
        </xdr:nvSpPr>
        <xdr:spPr>
          <a:xfrm>
            <a:off x="8790219" y="4964397"/>
            <a:ext cx="1006834" cy="1443034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2" name="ShpSAN">
            <a:extLst>
              <a:ext uri="{FF2B5EF4-FFF2-40B4-BE49-F238E27FC236}">
                <a16:creationId xmlns:a16="http://schemas.microsoft.com/office/drawing/2014/main" id="{B7684E48-0B80-49D1-A50A-4D2B4D28141B}"/>
              </a:ext>
            </a:extLst>
          </xdr:cNvPr>
          <xdr:cNvSpPr/>
        </xdr:nvSpPr>
        <xdr:spPr>
          <a:xfrm>
            <a:off x="6516963" y="2345930"/>
            <a:ext cx="830047" cy="1094966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3" name="ShpTAC">
            <a:extLst>
              <a:ext uri="{FF2B5EF4-FFF2-40B4-BE49-F238E27FC236}">
                <a16:creationId xmlns:a16="http://schemas.microsoft.com/office/drawing/2014/main" id="{AA77AD01-13EF-4C41-9C73-83CDFBD714A9}"/>
              </a:ext>
            </a:extLst>
          </xdr:cNvPr>
          <xdr:cNvSpPr/>
        </xdr:nvSpPr>
        <xdr:spPr>
          <a:xfrm>
            <a:off x="8756745" y="6253922"/>
            <a:ext cx="788164" cy="503656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4" name="ShpTUM">
            <a:extLst>
              <a:ext uri="{FF2B5EF4-FFF2-40B4-BE49-F238E27FC236}">
                <a16:creationId xmlns:a16="http://schemas.microsoft.com/office/drawing/2014/main" id="{985806CA-1DA0-4C65-BE68-4F88878FCDFB}"/>
              </a:ext>
            </a:extLst>
          </xdr:cNvPr>
          <xdr:cNvSpPr/>
        </xdr:nvSpPr>
        <xdr:spPr>
          <a:xfrm>
            <a:off x="5377400" y="1670563"/>
            <a:ext cx="323075" cy="259579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5" name="ShpUCA">
            <a:extLst>
              <a:ext uri="{FF2B5EF4-FFF2-40B4-BE49-F238E27FC236}">
                <a16:creationId xmlns:a16="http://schemas.microsoft.com/office/drawing/2014/main" id="{894A244D-3445-49D1-BEDE-BB4889C2BE1C}"/>
              </a:ext>
            </a:extLst>
          </xdr:cNvPr>
          <xdr:cNvSpPr/>
        </xdr:nvSpPr>
        <xdr:spPr>
          <a:xfrm>
            <a:off x="7112533" y="3007339"/>
            <a:ext cx="2096319" cy="1373470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6" name="SimAMA">
            <a:extLst>
              <a:ext uri="{FF2B5EF4-FFF2-40B4-BE49-F238E27FC236}">
                <a16:creationId xmlns:a16="http://schemas.microsoft.com/office/drawing/2014/main" id="{8584A358-9C20-4646-B6C5-F22C5AE6773D}"/>
              </a:ext>
            </a:extLst>
          </xdr:cNvPr>
          <xdr:cNvSpPr/>
        </xdr:nvSpPr>
        <xdr:spPr>
          <a:xfrm>
            <a:off x="6056847" y="1681242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81</a:t>
            </a:r>
          </a:p>
        </xdr:txBody>
      </xdr:sp>
      <xdr:sp macro="" textlink="">
        <xdr:nvSpPr>
          <xdr:cNvPr id="197" name="SimANC">
            <a:extLst>
              <a:ext uri="{FF2B5EF4-FFF2-40B4-BE49-F238E27FC236}">
                <a16:creationId xmlns:a16="http://schemas.microsoft.com/office/drawing/2014/main" id="{D2253EBE-E313-4A5F-AF5B-4E0633B84809}"/>
              </a:ext>
            </a:extLst>
          </xdr:cNvPr>
          <xdr:cNvSpPr/>
        </xdr:nvSpPr>
        <xdr:spPr>
          <a:xfrm>
            <a:off x="6064731" y="3443826"/>
            <a:ext cx="92624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182</a:t>
            </a:r>
          </a:p>
        </xdr:txBody>
      </xdr:sp>
      <xdr:sp macro="" textlink="">
        <xdr:nvSpPr>
          <xdr:cNvPr id="198" name="SimAPU">
            <a:extLst>
              <a:ext uri="{FF2B5EF4-FFF2-40B4-BE49-F238E27FC236}">
                <a16:creationId xmlns:a16="http://schemas.microsoft.com/office/drawing/2014/main" id="{FA6037CB-4CB7-4D6D-B9A0-085D80C97AD3}"/>
              </a:ext>
            </a:extLst>
          </xdr:cNvPr>
          <xdr:cNvSpPr/>
        </xdr:nvSpPr>
        <xdr:spPr>
          <a:xfrm>
            <a:off x="7853111" y="5055695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150</a:t>
            </a:r>
          </a:p>
        </xdr:txBody>
      </xdr:sp>
      <xdr:sp macro="" textlink="">
        <xdr:nvSpPr>
          <xdr:cNvPr id="199" name="SimARE">
            <a:extLst>
              <a:ext uri="{FF2B5EF4-FFF2-40B4-BE49-F238E27FC236}">
                <a16:creationId xmlns:a16="http://schemas.microsoft.com/office/drawing/2014/main" id="{80A72C77-315E-45B2-9F95-84D3A0939344}"/>
              </a:ext>
            </a:extLst>
          </xdr:cNvPr>
          <xdr:cNvSpPr/>
        </xdr:nvSpPr>
        <xdr:spPr>
          <a:xfrm>
            <a:off x="8057413" y="5678717"/>
            <a:ext cx="81769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219</a:t>
            </a:r>
          </a:p>
        </xdr:txBody>
      </xdr:sp>
      <xdr:sp macro="" textlink="">
        <xdr:nvSpPr>
          <xdr:cNvPr id="200" name="SimAYA">
            <a:extLst>
              <a:ext uri="{FF2B5EF4-FFF2-40B4-BE49-F238E27FC236}">
                <a16:creationId xmlns:a16="http://schemas.microsoft.com/office/drawing/2014/main" id="{A1AE32DC-CA67-4FA2-939C-5E5AD082EEC5}"/>
              </a:ext>
            </a:extLst>
          </xdr:cNvPr>
          <xdr:cNvSpPr/>
        </xdr:nvSpPr>
        <xdr:spPr>
          <a:xfrm>
            <a:off x="7364592" y="5204238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105</a:t>
            </a:r>
          </a:p>
        </xdr:txBody>
      </xdr:sp>
      <xdr:sp macro="" textlink="">
        <xdr:nvSpPr>
          <xdr:cNvPr id="201" name="SimCAJ">
            <a:extLst>
              <a:ext uri="{FF2B5EF4-FFF2-40B4-BE49-F238E27FC236}">
                <a16:creationId xmlns:a16="http://schemas.microsoft.com/office/drawing/2014/main" id="{8306FD2B-623A-492D-A355-76F535818C0A}"/>
              </a:ext>
            </a:extLst>
          </xdr:cNvPr>
          <xdr:cNvSpPr/>
        </xdr:nvSpPr>
        <xdr:spPr>
          <a:xfrm>
            <a:off x="5867912" y="2514738"/>
            <a:ext cx="803392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163</a:t>
            </a:r>
          </a:p>
        </xdr:txBody>
      </xdr:sp>
      <xdr:sp macro="" textlink="">
        <xdr:nvSpPr>
          <xdr:cNvPr id="202" name="SimCAL">
            <a:extLst>
              <a:ext uri="{FF2B5EF4-FFF2-40B4-BE49-F238E27FC236}">
                <a16:creationId xmlns:a16="http://schemas.microsoft.com/office/drawing/2014/main" id="{328307A0-D9DC-4521-ACF0-ECE81C528FD7}"/>
              </a:ext>
            </a:extLst>
          </xdr:cNvPr>
          <xdr:cNvSpPr/>
        </xdr:nvSpPr>
        <xdr:spPr>
          <a:xfrm>
            <a:off x="6203229" y="4358899"/>
            <a:ext cx="723560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134</a:t>
            </a:r>
          </a:p>
        </xdr:txBody>
      </xdr:sp>
      <xdr:sp macro="" textlink="">
        <xdr:nvSpPr>
          <xdr:cNvPr id="203" name="SimCUZ">
            <a:extLst>
              <a:ext uri="{FF2B5EF4-FFF2-40B4-BE49-F238E27FC236}">
                <a16:creationId xmlns:a16="http://schemas.microsoft.com/office/drawing/2014/main" id="{35954A02-3831-4DB9-A156-23AC8E999320}"/>
              </a:ext>
            </a:extLst>
          </xdr:cNvPr>
          <xdr:cNvSpPr/>
        </xdr:nvSpPr>
        <xdr:spPr>
          <a:xfrm>
            <a:off x="7844594" y="4498226"/>
            <a:ext cx="879837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308</a:t>
            </a:r>
          </a:p>
        </xdr:txBody>
      </xdr:sp>
      <xdr:sp macro="" textlink="">
        <xdr:nvSpPr>
          <xdr:cNvPr id="204" name="SimHUV">
            <a:extLst>
              <a:ext uri="{FF2B5EF4-FFF2-40B4-BE49-F238E27FC236}">
                <a16:creationId xmlns:a16="http://schemas.microsoft.com/office/drawing/2014/main" id="{B8E4B5E6-61CD-42B1-9137-086BE8C268B5}"/>
              </a:ext>
            </a:extLst>
          </xdr:cNvPr>
          <xdr:cNvSpPr/>
        </xdr:nvSpPr>
        <xdr:spPr>
          <a:xfrm>
            <a:off x="6977973" y="4703250"/>
            <a:ext cx="823293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36</a:t>
            </a:r>
          </a:p>
        </xdr:txBody>
      </xdr:sp>
      <xdr:sp macro="" textlink="">
        <xdr:nvSpPr>
          <xdr:cNvPr id="205" name="SimHUC">
            <a:extLst>
              <a:ext uri="{FF2B5EF4-FFF2-40B4-BE49-F238E27FC236}">
                <a16:creationId xmlns:a16="http://schemas.microsoft.com/office/drawing/2014/main" id="{994ACBC7-BA08-4EC9-BA19-1548CC36EE63}"/>
              </a:ext>
            </a:extLst>
          </xdr:cNvPr>
          <xdr:cNvSpPr/>
        </xdr:nvSpPr>
        <xdr:spPr>
          <a:xfrm>
            <a:off x="6721821" y="3468102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70</a:t>
            </a:r>
          </a:p>
        </xdr:txBody>
      </xdr:sp>
      <xdr:sp macro="" textlink="">
        <xdr:nvSpPr>
          <xdr:cNvPr id="206" name="SimICA">
            <a:extLst>
              <a:ext uri="{FF2B5EF4-FFF2-40B4-BE49-F238E27FC236}">
                <a16:creationId xmlns:a16="http://schemas.microsoft.com/office/drawing/2014/main" id="{748F9347-AD1F-48A8-803E-DF54A6F73ADD}"/>
              </a:ext>
            </a:extLst>
          </xdr:cNvPr>
          <xdr:cNvSpPr/>
        </xdr:nvSpPr>
        <xdr:spPr>
          <a:xfrm>
            <a:off x="6809811" y="5045191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214</a:t>
            </a:r>
          </a:p>
        </xdr:txBody>
      </xdr:sp>
      <xdr:sp macro="" textlink="">
        <xdr:nvSpPr>
          <xdr:cNvPr id="207" name="SimJUN">
            <a:extLst>
              <a:ext uri="{FF2B5EF4-FFF2-40B4-BE49-F238E27FC236}">
                <a16:creationId xmlns:a16="http://schemas.microsoft.com/office/drawing/2014/main" id="{008EE8F7-1AFC-43F0-B22B-3279B53358FE}"/>
              </a:ext>
            </a:extLst>
          </xdr:cNvPr>
          <xdr:cNvSpPr/>
        </xdr:nvSpPr>
        <xdr:spPr>
          <a:xfrm>
            <a:off x="7071846" y="4118830"/>
            <a:ext cx="939813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553</a:t>
            </a:r>
          </a:p>
        </xdr:txBody>
      </xdr:sp>
      <xdr:sp macro="" textlink="">
        <xdr:nvSpPr>
          <xdr:cNvPr id="208" name="SimLAL">
            <a:extLst>
              <a:ext uri="{FF2B5EF4-FFF2-40B4-BE49-F238E27FC236}">
                <a16:creationId xmlns:a16="http://schemas.microsoft.com/office/drawing/2014/main" id="{5B55EE06-78A5-43B8-94E4-5696B6939CCC}"/>
              </a:ext>
            </a:extLst>
          </xdr:cNvPr>
          <xdr:cNvSpPr/>
        </xdr:nvSpPr>
        <xdr:spPr>
          <a:xfrm>
            <a:off x="5388545" y="3097270"/>
            <a:ext cx="885568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371</a:t>
            </a:r>
          </a:p>
        </xdr:txBody>
      </xdr:sp>
      <xdr:sp macro="" textlink="">
        <xdr:nvSpPr>
          <xdr:cNvPr id="209" name="SimLAM">
            <a:extLst>
              <a:ext uri="{FF2B5EF4-FFF2-40B4-BE49-F238E27FC236}">
                <a16:creationId xmlns:a16="http://schemas.microsoft.com/office/drawing/2014/main" id="{26B4CBF4-8836-4684-89C9-734A88444F22}"/>
              </a:ext>
            </a:extLst>
          </xdr:cNvPr>
          <xdr:cNvSpPr/>
        </xdr:nvSpPr>
        <xdr:spPr>
          <a:xfrm>
            <a:off x="5129237" y="2578974"/>
            <a:ext cx="916946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72</a:t>
            </a:r>
          </a:p>
        </xdr:txBody>
      </xdr:sp>
      <xdr:sp macro="" textlink="">
        <xdr:nvSpPr>
          <xdr:cNvPr id="210" name="SimLIM">
            <a:extLst>
              <a:ext uri="{FF2B5EF4-FFF2-40B4-BE49-F238E27FC236}">
                <a16:creationId xmlns:a16="http://schemas.microsoft.com/office/drawing/2014/main" id="{D24150AA-6033-4063-AD0B-D0BBFECFF51E}"/>
              </a:ext>
            </a:extLst>
          </xdr:cNvPr>
          <xdr:cNvSpPr/>
        </xdr:nvSpPr>
        <xdr:spPr>
          <a:xfrm>
            <a:off x="6463893" y="4006340"/>
            <a:ext cx="723560" cy="5649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789</a:t>
            </a:r>
          </a:p>
        </xdr:txBody>
      </xdr:sp>
      <xdr:sp macro="" textlink="">
        <xdr:nvSpPr>
          <xdr:cNvPr id="211" name="SimLOR">
            <a:extLst>
              <a:ext uri="{FF2B5EF4-FFF2-40B4-BE49-F238E27FC236}">
                <a16:creationId xmlns:a16="http://schemas.microsoft.com/office/drawing/2014/main" id="{3D7C7556-824D-4A56-AEA1-E643BC13AF62}"/>
              </a:ext>
            </a:extLst>
          </xdr:cNvPr>
          <xdr:cNvSpPr/>
        </xdr:nvSpPr>
        <xdr:spPr>
          <a:xfrm>
            <a:off x="7293018" y="1669930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66</a:t>
            </a:r>
          </a:p>
        </xdr:txBody>
      </xdr:sp>
      <xdr:sp macro="" textlink="">
        <xdr:nvSpPr>
          <xdr:cNvPr id="212" name="SimMAD">
            <a:extLst>
              <a:ext uri="{FF2B5EF4-FFF2-40B4-BE49-F238E27FC236}">
                <a16:creationId xmlns:a16="http://schemas.microsoft.com/office/drawing/2014/main" id="{9C8AD737-2C1B-4526-A4E6-3FF0A1269590}"/>
              </a:ext>
            </a:extLst>
          </xdr:cNvPr>
          <xdr:cNvSpPr/>
        </xdr:nvSpPr>
        <xdr:spPr>
          <a:xfrm>
            <a:off x="8555541" y="4269317"/>
            <a:ext cx="1167156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25</a:t>
            </a:r>
          </a:p>
        </xdr:txBody>
      </xdr:sp>
      <xdr:sp macro="" textlink="">
        <xdr:nvSpPr>
          <xdr:cNvPr id="213" name="SimMOQ">
            <a:extLst>
              <a:ext uri="{FF2B5EF4-FFF2-40B4-BE49-F238E27FC236}">
                <a16:creationId xmlns:a16="http://schemas.microsoft.com/office/drawing/2014/main" id="{0B5D865D-E01B-4DE3-93ED-85394E616876}"/>
              </a:ext>
            </a:extLst>
          </xdr:cNvPr>
          <xdr:cNvSpPr/>
        </xdr:nvSpPr>
        <xdr:spPr>
          <a:xfrm>
            <a:off x="8450871" y="5991745"/>
            <a:ext cx="933608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74</a:t>
            </a:r>
          </a:p>
        </xdr:txBody>
      </xdr:sp>
      <xdr:sp macro="" textlink="">
        <xdr:nvSpPr>
          <xdr:cNvPr id="214" name="SimPAS">
            <a:extLst>
              <a:ext uri="{FF2B5EF4-FFF2-40B4-BE49-F238E27FC236}">
                <a16:creationId xmlns:a16="http://schemas.microsoft.com/office/drawing/2014/main" id="{B0521A5D-D6CF-4656-99FD-CF721CC5D84F}"/>
              </a:ext>
            </a:extLst>
          </xdr:cNvPr>
          <xdr:cNvSpPr/>
        </xdr:nvSpPr>
        <xdr:spPr>
          <a:xfrm>
            <a:off x="7081004" y="3717436"/>
            <a:ext cx="776207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126</a:t>
            </a:r>
          </a:p>
        </xdr:txBody>
      </xdr:sp>
      <xdr:sp macro="" textlink="">
        <xdr:nvSpPr>
          <xdr:cNvPr id="215" name="SimPIU">
            <a:extLst>
              <a:ext uri="{FF2B5EF4-FFF2-40B4-BE49-F238E27FC236}">
                <a16:creationId xmlns:a16="http://schemas.microsoft.com/office/drawing/2014/main" id="{75DBA147-E619-44ED-9F67-78DD10C9C75A}"/>
              </a:ext>
            </a:extLst>
          </xdr:cNvPr>
          <xdr:cNvSpPr/>
        </xdr:nvSpPr>
        <xdr:spPr>
          <a:xfrm>
            <a:off x="5225233" y="1987814"/>
            <a:ext cx="723547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118</a:t>
            </a:r>
          </a:p>
        </xdr:txBody>
      </xdr:sp>
      <xdr:sp macro="" textlink="">
        <xdr:nvSpPr>
          <xdr:cNvPr id="216" name="SimPUN">
            <a:extLst>
              <a:ext uri="{FF2B5EF4-FFF2-40B4-BE49-F238E27FC236}">
                <a16:creationId xmlns:a16="http://schemas.microsoft.com/office/drawing/2014/main" id="{118D0D1A-7FF2-4114-9BF3-6B18D3257F33}"/>
              </a:ext>
            </a:extLst>
          </xdr:cNvPr>
          <xdr:cNvSpPr/>
        </xdr:nvSpPr>
        <xdr:spPr>
          <a:xfrm>
            <a:off x="8699279" y="5226941"/>
            <a:ext cx="1209824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79</a:t>
            </a:r>
          </a:p>
        </xdr:txBody>
      </xdr:sp>
      <xdr:sp macro="" textlink="">
        <xdr:nvSpPr>
          <xdr:cNvPr id="217" name="SimSAN">
            <a:extLst>
              <a:ext uri="{FF2B5EF4-FFF2-40B4-BE49-F238E27FC236}">
                <a16:creationId xmlns:a16="http://schemas.microsoft.com/office/drawing/2014/main" id="{B142DEA1-6D77-4C13-BA96-E4B9CD8ECF50}"/>
              </a:ext>
            </a:extLst>
          </xdr:cNvPr>
          <xdr:cNvSpPr/>
        </xdr:nvSpPr>
        <xdr:spPr>
          <a:xfrm>
            <a:off x="6445854" y="2626279"/>
            <a:ext cx="723561" cy="53287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149</a:t>
            </a:r>
          </a:p>
        </xdr:txBody>
      </xdr:sp>
      <xdr:sp macro="" textlink="">
        <xdr:nvSpPr>
          <xdr:cNvPr id="218" name="SimTUM">
            <a:extLst>
              <a:ext uri="{FF2B5EF4-FFF2-40B4-BE49-F238E27FC236}">
                <a16:creationId xmlns:a16="http://schemas.microsoft.com/office/drawing/2014/main" id="{AFA6FEEF-B080-4537-8B54-F8FA66EE72E3}"/>
              </a:ext>
            </a:extLst>
          </xdr:cNvPr>
          <xdr:cNvSpPr/>
        </xdr:nvSpPr>
        <xdr:spPr>
          <a:xfrm>
            <a:off x="5149691" y="1314522"/>
            <a:ext cx="720623" cy="53287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92</a:t>
            </a:r>
          </a:p>
        </xdr:txBody>
      </xdr:sp>
      <xdr:sp macro="" textlink="">
        <xdr:nvSpPr>
          <xdr:cNvPr id="219" name="SimUCA">
            <a:extLst>
              <a:ext uri="{FF2B5EF4-FFF2-40B4-BE49-F238E27FC236}">
                <a16:creationId xmlns:a16="http://schemas.microsoft.com/office/drawing/2014/main" id="{C8C60799-0EC5-4867-B373-9AFFB4D3EAFB}"/>
              </a:ext>
            </a:extLst>
          </xdr:cNvPr>
          <xdr:cNvSpPr/>
        </xdr:nvSpPr>
        <xdr:spPr>
          <a:xfrm>
            <a:off x="7622764" y="3523334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76</a:t>
            </a:r>
          </a:p>
        </xdr:txBody>
      </xdr:sp>
      <xdr:sp macro="" textlink="">
        <xdr:nvSpPr>
          <xdr:cNvPr id="220" name="SimTAC">
            <a:extLst>
              <a:ext uri="{FF2B5EF4-FFF2-40B4-BE49-F238E27FC236}">
                <a16:creationId xmlns:a16="http://schemas.microsoft.com/office/drawing/2014/main" id="{DAB0806D-D7E8-4D68-854A-F40CB01149C7}"/>
              </a:ext>
            </a:extLst>
          </xdr:cNvPr>
          <xdr:cNvSpPr/>
        </xdr:nvSpPr>
        <xdr:spPr>
          <a:xfrm>
            <a:off x="8810427" y="6292752"/>
            <a:ext cx="723175" cy="53287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150</a:t>
            </a:r>
          </a:p>
        </xdr:txBody>
      </xdr:sp>
    </xdr:grpSp>
    <xdr:clientData/>
  </xdr:twoCellAnchor>
  <xdr:twoCellAnchor>
    <xdr:from>
      <xdr:col>7</xdr:col>
      <xdr:colOff>163284</xdr:colOff>
      <xdr:row>122</xdr:row>
      <xdr:rowOff>249008</xdr:rowOff>
    </xdr:from>
    <xdr:to>
      <xdr:col>11</xdr:col>
      <xdr:colOff>646516</xdr:colOff>
      <xdr:row>146</xdr:row>
      <xdr:rowOff>98095</xdr:rowOff>
    </xdr:to>
    <xdr:grpSp>
      <xdr:nvGrpSpPr>
        <xdr:cNvPr id="221" name="Grupo 220">
          <a:extLst>
            <a:ext uri="{FF2B5EF4-FFF2-40B4-BE49-F238E27FC236}">
              <a16:creationId xmlns:a16="http://schemas.microsoft.com/office/drawing/2014/main" id="{CA43C4E3-A5D7-4B26-899B-F6C22B6E30AA}"/>
            </a:ext>
          </a:extLst>
        </xdr:cNvPr>
        <xdr:cNvGrpSpPr/>
      </xdr:nvGrpSpPr>
      <xdr:grpSpPr>
        <a:xfrm>
          <a:off x="6186446" y="30883089"/>
          <a:ext cx="5455842" cy="6236440"/>
          <a:chOff x="5016163" y="551492"/>
          <a:chExt cx="4842579" cy="6247433"/>
        </a:xfrm>
      </xdr:grpSpPr>
      <xdr:sp macro="" textlink="">
        <xdr:nvSpPr>
          <xdr:cNvPr id="222" name="ShpHUC">
            <a:extLst>
              <a:ext uri="{FF2B5EF4-FFF2-40B4-BE49-F238E27FC236}">
                <a16:creationId xmlns:a16="http://schemas.microsoft.com/office/drawing/2014/main" id="{AD434341-DE96-4D21-B2EC-F0F33716B5AA}"/>
              </a:ext>
            </a:extLst>
          </xdr:cNvPr>
          <xdr:cNvSpPr/>
        </xdr:nvSpPr>
        <xdr:spPr>
          <a:xfrm>
            <a:off x="6700506" y="3343491"/>
            <a:ext cx="975111" cy="698227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3" name="ShpAMA">
            <a:extLst>
              <a:ext uri="{FF2B5EF4-FFF2-40B4-BE49-F238E27FC236}">
                <a16:creationId xmlns:a16="http://schemas.microsoft.com/office/drawing/2014/main" id="{386BF6F5-6D89-439A-87AE-96DC3B6C0EA9}"/>
              </a:ext>
            </a:extLst>
          </xdr:cNvPr>
          <xdr:cNvSpPr/>
        </xdr:nvSpPr>
        <xdr:spPr>
          <a:xfrm>
            <a:off x="6178911" y="1502718"/>
            <a:ext cx="548784" cy="1386294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4" name="ShpANC">
            <a:extLst>
              <a:ext uri="{FF2B5EF4-FFF2-40B4-BE49-F238E27FC236}">
                <a16:creationId xmlns:a16="http://schemas.microsoft.com/office/drawing/2014/main" id="{14FA2348-13D4-49FC-9FA7-97F6765EA0A3}"/>
              </a:ext>
            </a:extLst>
          </xdr:cNvPr>
          <xdr:cNvSpPr/>
        </xdr:nvSpPr>
        <xdr:spPr>
          <a:xfrm>
            <a:off x="6226450" y="3228489"/>
            <a:ext cx="670450" cy="909631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5" name="ShpAPU">
            <a:extLst>
              <a:ext uri="{FF2B5EF4-FFF2-40B4-BE49-F238E27FC236}">
                <a16:creationId xmlns:a16="http://schemas.microsoft.com/office/drawing/2014/main" id="{B0B46737-467E-493E-85C7-21215F4FD63D}"/>
              </a:ext>
            </a:extLst>
          </xdr:cNvPr>
          <xdr:cNvSpPr/>
        </xdr:nvSpPr>
        <xdr:spPr>
          <a:xfrm>
            <a:off x="7882900" y="5016734"/>
            <a:ext cx="601053" cy="530909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6" name="ShpARE">
            <a:extLst>
              <a:ext uri="{FF2B5EF4-FFF2-40B4-BE49-F238E27FC236}">
                <a16:creationId xmlns:a16="http://schemas.microsoft.com/office/drawing/2014/main" id="{7D7A8639-0F86-4AD8-BD5F-48E9D45835C1}"/>
              </a:ext>
            </a:extLst>
          </xdr:cNvPr>
          <xdr:cNvSpPr/>
        </xdr:nvSpPr>
        <xdr:spPr>
          <a:xfrm>
            <a:off x="7382454" y="5466747"/>
            <a:ext cx="1643726" cy="894591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7" name="ShpAYA">
            <a:extLst>
              <a:ext uri="{FF2B5EF4-FFF2-40B4-BE49-F238E27FC236}">
                <a16:creationId xmlns:a16="http://schemas.microsoft.com/office/drawing/2014/main" id="{A0CA0BAB-E107-44E8-8117-595357440DAD}"/>
              </a:ext>
            </a:extLst>
          </xdr:cNvPr>
          <xdr:cNvSpPr/>
        </xdr:nvSpPr>
        <xdr:spPr>
          <a:xfrm>
            <a:off x="7451769" y="4657896"/>
            <a:ext cx="750521" cy="1151714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8" name="ShpCAJ">
            <a:extLst>
              <a:ext uri="{FF2B5EF4-FFF2-40B4-BE49-F238E27FC236}">
                <a16:creationId xmlns:a16="http://schemas.microsoft.com/office/drawing/2014/main" id="{4766B6B9-217E-4459-96D6-AD4C811D643A}"/>
              </a:ext>
            </a:extLst>
          </xdr:cNvPr>
          <xdr:cNvSpPr/>
        </xdr:nvSpPr>
        <xdr:spPr>
          <a:xfrm>
            <a:off x="5953475" y="2066749"/>
            <a:ext cx="577661" cy="1065038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9" name="ShpCAL">
            <a:extLst>
              <a:ext uri="{FF2B5EF4-FFF2-40B4-BE49-F238E27FC236}">
                <a16:creationId xmlns:a16="http://schemas.microsoft.com/office/drawing/2014/main" id="{7AED713F-9D18-428C-96EB-DDF6BC17BABF}"/>
              </a:ext>
            </a:extLst>
          </xdr:cNvPr>
          <xdr:cNvSpPr/>
        </xdr:nvSpPr>
        <xdr:spPr>
          <a:xfrm>
            <a:off x="6741825" y="452452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0" name="ShpCUZ">
            <a:extLst>
              <a:ext uri="{FF2B5EF4-FFF2-40B4-BE49-F238E27FC236}">
                <a16:creationId xmlns:a16="http://schemas.microsoft.com/office/drawing/2014/main" id="{8A4BE5DD-7B35-470C-AF79-9319C49EA710}"/>
              </a:ext>
            </a:extLst>
          </xdr:cNvPr>
          <xdr:cNvSpPr/>
        </xdr:nvSpPr>
        <xdr:spPr>
          <a:xfrm>
            <a:off x="7756401" y="4301980"/>
            <a:ext cx="1429571" cy="1441229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" name="ShpHUV">
            <a:extLst>
              <a:ext uri="{FF2B5EF4-FFF2-40B4-BE49-F238E27FC236}">
                <a16:creationId xmlns:a16="http://schemas.microsoft.com/office/drawing/2014/main" id="{BE249FF7-2523-4045-A438-D05E295BB1CF}"/>
              </a:ext>
            </a:extLst>
          </xdr:cNvPr>
          <xdr:cNvSpPr/>
        </xdr:nvSpPr>
        <xdr:spPr>
          <a:xfrm>
            <a:off x="7223402" y="4592819"/>
            <a:ext cx="499644" cy="726191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2" name="ShpICA">
            <a:extLst>
              <a:ext uri="{FF2B5EF4-FFF2-40B4-BE49-F238E27FC236}">
                <a16:creationId xmlns:a16="http://schemas.microsoft.com/office/drawing/2014/main" id="{BA22CCB5-02D6-455B-9FE1-C0F49A3C2E48}"/>
              </a:ext>
            </a:extLst>
          </xdr:cNvPr>
          <xdr:cNvSpPr/>
        </xdr:nvSpPr>
        <xdr:spPr>
          <a:xfrm>
            <a:off x="7007806" y="4945134"/>
            <a:ext cx="582252" cy="809373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3" name="ShpJUN">
            <a:extLst>
              <a:ext uri="{FF2B5EF4-FFF2-40B4-BE49-F238E27FC236}">
                <a16:creationId xmlns:a16="http://schemas.microsoft.com/office/drawing/2014/main" id="{0763B84E-8554-4203-9D1A-3020478EBD7E}"/>
              </a:ext>
            </a:extLst>
          </xdr:cNvPr>
          <xdr:cNvSpPr/>
        </xdr:nvSpPr>
        <xdr:spPr>
          <a:xfrm>
            <a:off x="6979051" y="4121368"/>
            <a:ext cx="1038959" cy="705117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4" name="ShpLAL">
            <a:extLst>
              <a:ext uri="{FF2B5EF4-FFF2-40B4-BE49-F238E27FC236}">
                <a16:creationId xmlns:a16="http://schemas.microsoft.com/office/drawing/2014/main" id="{906763B0-9ADC-419A-BCDF-E04D61D07386}"/>
              </a:ext>
            </a:extLst>
          </xdr:cNvPr>
          <xdr:cNvSpPr/>
        </xdr:nvSpPr>
        <xdr:spPr>
          <a:xfrm>
            <a:off x="5864152" y="2863975"/>
            <a:ext cx="993591" cy="675837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5" name="ShpLAM">
            <a:extLst>
              <a:ext uri="{FF2B5EF4-FFF2-40B4-BE49-F238E27FC236}">
                <a16:creationId xmlns:a16="http://schemas.microsoft.com/office/drawing/2014/main" id="{C6EB77CE-4703-4A37-8895-B85ACAD81B3E}"/>
              </a:ext>
            </a:extLst>
          </xdr:cNvPr>
          <xdr:cNvSpPr/>
        </xdr:nvSpPr>
        <xdr:spPr>
          <a:xfrm>
            <a:off x="5547915" y="2400205"/>
            <a:ext cx="515192" cy="528775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6" name="ShpLIM">
            <a:extLst>
              <a:ext uri="{FF2B5EF4-FFF2-40B4-BE49-F238E27FC236}">
                <a16:creationId xmlns:a16="http://schemas.microsoft.com/office/drawing/2014/main" id="{C177F9CA-E0B6-4826-8009-32916BE2F710}"/>
              </a:ext>
            </a:extLst>
          </xdr:cNvPr>
          <xdr:cNvSpPr/>
        </xdr:nvSpPr>
        <xdr:spPr>
          <a:xfrm>
            <a:off x="6489667" y="3985610"/>
            <a:ext cx="847631" cy="1051508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7" name="ShpLOR">
            <a:extLst>
              <a:ext uri="{FF2B5EF4-FFF2-40B4-BE49-F238E27FC236}">
                <a16:creationId xmlns:a16="http://schemas.microsoft.com/office/drawing/2014/main" id="{9A7D458C-C192-4AFE-87BB-1BBCEEF92E05}"/>
              </a:ext>
            </a:extLst>
          </xdr:cNvPr>
          <xdr:cNvSpPr/>
        </xdr:nvSpPr>
        <xdr:spPr>
          <a:xfrm>
            <a:off x="6458017" y="551492"/>
            <a:ext cx="2939125" cy="2882885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8" name="ShpMAD">
            <a:extLst>
              <a:ext uri="{FF2B5EF4-FFF2-40B4-BE49-F238E27FC236}">
                <a16:creationId xmlns:a16="http://schemas.microsoft.com/office/drawing/2014/main" id="{60DA7D17-D3CB-45F1-B16E-B388B5D5696C}"/>
              </a:ext>
            </a:extLst>
          </xdr:cNvPr>
          <xdr:cNvSpPr/>
        </xdr:nvSpPr>
        <xdr:spPr>
          <a:xfrm>
            <a:off x="8384088" y="3895322"/>
            <a:ext cx="1474654" cy="1176313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9" name="ShpMOQ">
            <a:extLst>
              <a:ext uri="{FF2B5EF4-FFF2-40B4-BE49-F238E27FC236}">
                <a16:creationId xmlns:a16="http://schemas.microsoft.com/office/drawing/2014/main" id="{20143711-1B68-4D0F-9B51-FA57AB2F7C9F}"/>
              </a:ext>
            </a:extLst>
          </xdr:cNvPr>
          <xdr:cNvSpPr/>
        </xdr:nvSpPr>
        <xdr:spPr>
          <a:xfrm>
            <a:off x="8661595" y="5958494"/>
            <a:ext cx="706443" cy="604114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0" name="ShpPAS">
            <a:extLst>
              <a:ext uri="{FF2B5EF4-FFF2-40B4-BE49-F238E27FC236}">
                <a16:creationId xmlns:a16="http://schemas.microsoft.com/office/drawing/2014/main" id="{4B1CAF21-D0EC-4E88-81C5-4AB5B8241371}"/>
              </a:ext>
            </a:extLst>
          </xdr:cNvPr>
          <xdr:cNvSpPr/>
        </xdr:nvSpPr>
        <xdr:spPr>
          <a:xfrm>
            <a:off x="6897963" y="3769054"/>
            <a:ext cx="877242" cy="492659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1" name="ShpPIU">
            <a:extLst>
              <a:ext uri="{FF2B5EF4-FFF2-40B4-BE49-F238E27FC236}">
                <a16:creationId xmlns:a16="http://schemas.microsoft.com/office/drawing/2014/main" id="{03615F89-3BB1-4F70-AB3E-90D62EE47D09}"/>
              </a:ext>
            </a:extLst>
          </xdr:cNvPr>
          <xdr:cNvSpPr/>
        </xdr:nvSpPr>
        <xdr:spPr>
          <a:xfrm>
            <a:off x="5275192" y="1899390"/>
            <a:ext cx="727715" cy="782319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2" name="ShpPUN">
            <a:extLst>
              <a:ext uri="{FF2B5EF4-FFF2-40B4-BE49-F238E27FC236}">
                <a16:creationId xmlns:a16="http://schemas.microsoft.com/office/drawing/2014/main" id="{3168DC84-D297-4115-B0A8-54DF6190B79B}"/>
              </a:ext>
            </a:extLst>
          </xdr:cNvPr>
          <xdr:cNvSpPr/>
        </xdr:nvSpPr>
        <xdr:spPr>
          <a:xfrm>
            <a:off x="8790219" y="4964397"/>
            <a:ext cx="1006834" cy="1443034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3" name="ShpSAN">
            <a:extLst>
              <a:ext uri="{FF2B5EF4-FFF2-40B4-BE49-F238E27FC236}">
                <a16:creationId xmlns:a16="http://schemas.microsoft.com/office/drawing/2014/main" id="{66173C54-E883-434E-AECD-C6FDD85A7374}"/>
              </a:ext>
            </a:extLst>
          </xdr:cNvPr>
          <xdr:cNvSpPr/>
        </xdr:nvSpPr>
        <xdr:spPr>
          <a:xfrm>
            <a:off x="6516963" y="2345930"/>
            <a:ext cx="830047" cy="1094966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4" name="ShpTAC">
            <a:extLst>
              <a:ext uri="{FF2B5EF4-FFF2-40B4-BE49-F238E27FC236}">
                <a16:creationId xmlns:a16="http://schemas.microsoft.com/office/drawing/2014/main" id="{55D9B546-60E1-4537-9C1B-49FD41167BD9}"/>
              </a:ext>
            </a:extLst>
          </xdr:cNvPr>
          <xdr:cNvSpPr/>
        </xdr:nvSpPr>
        <xdr:spPr>
          <a:xfrm>
            <a:off x="8756745" y="6253922"/>
            <a:ext cx="788164" cy="503656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5" name="ShpTUM">
            <a:extLst>
              <a:ext uri="{FF2B5EF4-FFF2-40B4-BE49-F238E27FC236}">
                <a16:creationId xmlns:a16="http://schemas.microsoft.com/office/drawing/2014/main" id="{DF8FBE4C-3E4E-4D8D-ACE2-891D4FABDF4F}"/>
              </a:ext>
            </a:extLst>
          </xdr:cNvPr>
          <xdr:cNvSpPr/>
        </xdr:nvSpPr>
        <xdr:spPr>
          <a:xfrm>
            <a:off x="5377400" y="1670563"/>
            <a:ext cx="323075" cy="259579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6" name="ShpUCA">
            <a:extLst>
              <a:ext uri="{FF2B5EF4-FFF2-40B4-BE49-F238E27FC236}">
                <a16:creationId xmlns:a16="http://schemas.microsoft.com/office/drawing/2014/main" id="{EF37982F-8D09-448B-A8FE-F1676536112F}"/>
              </a:ext>
            </a:extLst>
          </xdr:cNvPr>
          <xdr:cNvSpPr/>
        </xdr:nvSpPr>
        <xdr:spPr>
          <a:xfrm>
            <a:off x="7103631" y="3016241"/>
            <a:ext cx="2096319" cy="1373470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7" name="SimAMA">
            <a:extLst>
              <a:ext uri="{FF2B5EF4-FFF2-40B4-BE49-F238E27FC236}">
                <a16:creationId xmlns:a16="http://schemas.microsoft.com/office/drawing/2014/main" id="{477C53EB-FFF2-47BB-A1B7-A443BDB0AC52}"/>
              </a:ext>
            </a:extLst>
          </xdr:cNvPr>
          <xdr:cNvSpPr/>
        </xdr:nvSpPr>
        <xdr:spPr>
          <a:xfrm>
            <a:off x="6056847" y="1681242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56</a:t>
            </a:r>
          </a:p>
        </xdr:txBody>
      </xdr:sp>
      <xdr:sp macro="" textlink="">
        <xdr:nvSpPr>
          <xdr:cNvPr id="248" name="SimANC">
            <a:extLst>
              <a:ext uri="{FF2B5EF4-FFF2-40B4-BE49-F238E27FC236}">
                <a16:creationId xmlns:a16="http://schemas.microsoft.com/office/drawing/2014/main" id="{9D292AB4-8F2A-4215-9BF6-3BB2B3E21AFC}"/>
              </a:ext>
            </a:extLst>
          </xdr:cNvPr>
          <xdr:cNvSpPr/>
        </xdr:nvSpPr>
        <xdr:spPr>
          <a:xfrm>
            <a:off x="6082534" y="3434924"/>
            <a:ext cx="92624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155</a:t>
            </a:r>
          </a:p>
        </xdr:txBody>
      </xdr:sp>
      <xdr:sp macro="" textlink="">
        <xdr:nvSpPr>
          <xdr:cNvPr id="249" name="SimAPU">
            <a:extLst>
              <a:ext uri="{FF2B5EF4-FFF2-40B4-BE49-F238E27FC236}">
                <a16:creationId xmlns:a16="http://schemas.microsoft.com/office/drawing/2014/main" id="{88126645-9D01-473C-9A5F-695F99A7398B}"/>
              </a:ext>
            </a:extLst>
          </xdr:cNvPr>
          <xdr:cNvSpPr/>
        </xdr:nvSpPr>
        <xdr:spPr>
          <a:xfrm>
            <a:off x="7870915" y="5011185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120</a:t>
            </a:r>
          </a:p>
        </xdr:txBody>
      </xdr:sp>
      <xdr:sp macro="" textlink="">
        <xdr:nvSpPr>
          <xdr:cNvPr id="250" name="SimARE">
            <a:extLst>
              <a:ext uri="{FF2B5EF4-FFF2-40B4-BE49-F238E27FC236}">
                <a16:creationId xmlns:a16="http://schemas.microsoft.com/office/drawing/2014/main" id="{8F72CC25-0210-4375-A613-3DD7790DF0D5}"/>
              </a:ext>
            </a:extLst>
          </xdr:cNvPr>
          <xdr:cNvSpPr/>
        </xdr:nvSpPr>
        <xdr:spPr>
          <a:xfrm>
            <a:off x="8084119" y="5660913"/>
            <a:ext cx="81769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204</a:t>
            </a:r>
          </a:p>
        </xdr:txBody>
      </xdr:sp>
      <xdr:sp macro="" textlink="">
        <xdr:nvSpPr>
          <xdr:cNvPr id="251" name="SimAYA">
            <a:extLst>
              <a:ext uri="{FF2B5EF4-FFF2-40B4-BE49-F238E27FC236}">
                <a16:creationId xmlns:a16="http://schemas.microsoft.com/office/drawing/2014/main" id="{8A5FAA49-9AF3-44AD-9B71-7E30CFA222CA}"/>
              </a:ext>
            </a:extLst>
          </xdr:cNvPr>
          <xdr:cNvSpPr/>
        </xdr:nvSpPr>
        <xdr:spPr>
          <a:xfrm>
            <a:off x="7400200" y="5186434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82</a:t>
            </a:r>
          </a:p>
        </xdr:txBody>
      </xdr:sp>
      <xdr:sp macro="" textlink="">
        <xdr:nvSpPr>
          <xdr:cNvPr id="252" name="SimCAJ">
            <a:extLst>
              <a:ext uri="{FF2B5EF4-FFF2-40B4-BE49-F238E27FC236}">
                <a16:creationId xmlns:a16="http://schemas.microsoft.com/office/drawing/2014/main" id="{D2F1EA2A-A9AD-45E9-AA67-4CD144FD03AF}"/>
              </a:ext>
            </a:extLst>
          </xdr:cNvPr>
          <xdr:cNvSpPr/>
        </xdr:nvSpPr>
        <xdr:spPr>
          <a:xfrm>
            <a:off x="5867912" y="2505837"/>
            <a:ext cx="803392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125</a:t>
            </a:r>
          </a:p>
        </xdr:txBody>
      </xdr:sp>
      <xdr:sp macro="" textlink="">
        <xdr:nvSpPr>
          <xdr:cNvPr id="253" name="SimCAL">
            <a:extLst>
              <a:ext uri="{FF2B5EF4-FFF2-40B4-BE49-F238E27FC236}">
                <a16:creationId xmlns:a16="http://schemas.microsoft.com/office/drawing/2014/main" id="{E78613C1-1219-4BE5-B9E2-ACC3DCD2A7C0}"/>
              </a:ext>
            </a:extLst>
          </xdr:cNvPr>
          <xdr:cNvSpPr/>
        </xdr:nvSpPr>
        <xdr:spPr>
          <a:xfrm>
            <a:off x="6203229" y="4358899"/>
            <a:ext cx="723560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100</a:t>
            </a:r>
          </a:p>
        </xdr:txBody>
      </xdr:sp>
      <xdr:sp macro="" textlink="">
        <xdr:nvSpPr>
          <xdr:cNvPr id="254" name="SimCUZ">
            <a:extLst>
              <a:ext uri="{FF2B5EF4-FFF2-40B4-BE49-F238E27FC236}">
                <a16:creationId xmlns:a16="http://schemas.microsoft.com/office/drawing/2014/main" id="{DEBC3C34-62BE-42BB-961A-C35BBB9374D2}"/>
              </a:ext>
            </a:extLst>
          </xdr:cNvPr>
          <xdr:cNvSpPr/>
        </xdr:nvSpPr>
        <xdr:spPr>
          <a:xfrm>
            <a:off x="7835693" y="4507128"/>
            <a:ext cx="879837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208</a:t>
            </a:r>
          </a:p>
        </xdr:txBody>
      </xdr:sp>
      <xdr:sp macro="" textlink="">
        <xdr:nvSpPr>
          <xdr:cNvPr id="255" name="SimHUV">
            <a:extLst>
              <a:ext uri="{FF2B5EF4-FFF2-40B4-BE49-F238E27FC236}">
                <a16:creationId xmlns:a16="http://schemas.microsoft.com/office/drawing/2014/main" id="{DABDD59F-797E-4E66-996D-68796ADE2384}"/>
              </a:ext>
            </a:extLst>
          </xdr:cNvPr>
          <xdr:cNvSpPr/>
        </xdr:nvSpPr>
        <xdr:spPr>
          <a:xfrm>
            <a:off x="6977973" y="4703250"/>
            <a:ext cx="823293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18</a:t>
            </a:r>
          </a:p>
        </xdr:txBody>
      </xdr:sp>
      <xdr:sp macro="" textlink="">
        <xdr:nvSpPr>
          <xdr:cNvPr id="256" name="SimHUC">
            <a:extLst>
              <a:ext uri="{FF2B5EF4-FFF2-40B4-BE49-F238E27FC236}">
                <a16:creationId xmlns:a16="http://schemas.microsoft.com/office/drawing/2014/main" id="{A77F3DCE-ED28-4B99-B817-CD0B51E29B47}"/>
              </a:ext>
            </a:extLst>
          </xdr:cNvPr>
          <xdr:cNvSpPr/>
        </xdr:nvSpPr>
        <xdr:spPr>
          <a:xfrm>
            <a:off x="6712919" y="3548219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51</a:t>
            </a:r>
          </a:p>
        </xdr:txBody>
      </xdr:sp>
      <xdr:sp macro="" textlink="">
        <xdr:nvSpPr>
          <xdr:cNvPr id="257" name="SimICA">
            <a:extLst>
              <a:ext uri="{FF2B5EF4-FFF2-40B4-BE49-F238E27FC236}">
                <a16:creationId xmlns:a16="http://schemas.microsoft.com/office/drawing/2014/main" id="{00BED421-3DC4-48A6-86AD-215614DA2616}"/>
              </a:ext>
            </a:extLst>
          </xdr:cNvPr>
          <xdr:cNvSpPr/>
        </xdr:nvSpPr>
        <xdr:spPr>
          <a:xfrm>
            <a:off x="6881027" y="5045191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149</a:t>
            </a:r>
          </a:p>
        </xdr:txBody>
      </xdr:sp>
      <xdr:sp macro="" textlink="">
        <xdr:nvSpPr>
          <xdr:cNvPr id="258" name="SimJUN">
            <a:extLst>
              <a:ext uri="{FF2B5EF4-FFF2-40B4-BE49-F238E27FC236}">
                <a16:creationId xmlns:a16="http://schemas.microsoft.com/office/drawing/2014/main" id="{519F3EF6-C12F-4018-B636-B099875D3CD2}"/>
              </a:ext>
            </a:extLst>
          </xdr:cNvPr>
          <xdr:cNvSpPr/>
        </xdr:nvSpPr>
        <xdr:spPr>
          <a:xfrm>
            <a:off x="7018434" y="4101027"/>
            <a:ext cx="939813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387</a:t>
            </a:r>
          </a:p>
        </xdr:txBody>
      </xdr:sp>
      <xdr:sp macro="" textlink="">
        <xdr:nvSpPr>
          <xdr:cNvPr id="259" name="SimLAL">
            <a:extLst>
              <a:ext uri="{FF2B5EF4-FFF2-40B4-BE49-F238E27FC236}">
                <a16:creationId xmlns:a16="http://schemas.microsoft.com/office/drawing/2014/main" id="{8B4F2E4E-A3AB-464C-BB25-9DC77D0B6A99}"/>
              </a:ext>
            </a:extLst>
          </xdr:cNvPr>
          <xdr:cNvSpPr/>
        </xdr:nvSpPr>
        <xdr:spPr>
          <a:xfrm>
            <a:off x="5361839" y="3052760"/>
            <a:ext cx="885568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212</a:t>
            </a:r>
          </a:p>
        </xdr:txBody>
      </xdr:sp>
      <xdr:sp macro="" textlink="">
        <xdr:nvSpPr>
          <xdr:cNvPr id="260" name="SimLAM">
            <a:extLst>
              <a:ext uri="{FF2B5EF4-FFF2-40B4-BE49-F238E27FC236}">
                <a16:creationId xmlns:a16="http://schemas.microsoft.com/office/drawing/2014/main" id="{5335E7F5-DC1C-4C7C-93DB-7E1C2691AAC2}"/>
              </a:ext>
            </a:extLst>
          </xdr:cNvPr>
          <xdr:cNvSpPr/>
        </xdr:nvSpPr>
        <xdr:spPr>
          <a:xfrm>
            <a:off x="5093630" y="2570073"/>
            <a:ext cx="916946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72</a:t>
            </a:r>
          </a:p>
        </xdr:txBody>
      </xdr:sp>
      <xdr:sp macro="" textlink="">
        <xdr:nvSpPr>
          <xdr:cNvPr id="261" name="SimLIM">
            <a:extLst>
              <a:ext uri="{FF2B5EF4-FFF2-40B4-BE49-F238E27FC236}">
                <a16:creationId xmlns:a16="http://schemas.microsoft.com/office/drawing/2014/main" id="{AEDCEB9E-53C0-4B30-AB09-A52159019A9B}"/>
              </a:ext>
            </a:extLst>
          </xdr:cNvPr>
          <xdr:cNvSpPr/>
        </xdr:nvSpPr>
        <xdr:spPr>
          <a:xfrm>
            <a:off x="6437187" y="4006340"/>
            <a:ext cx="723560" cy="5649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598</a:t>
            </a:r>
          </a:p>
        </xdr:txBody>
      </xdr:sp>
      <xdr:sp macro="" textlink="">
        <xdr:nvSpPr>
          <xdr:cNvPr id="262" name="SimLOR">
            <a:extLst>
              <a:ext uri="{FF2B5EF4-FFF2-40B4-BE49-F238E27FC236}">
                <a16:creationId xmlns:a16="http://schemas.microsoft.com/office/drawing/2014/main" id="{480736E3-EEE0-410B-885A-0CB8132B9391}"/>
              </a:ext>
            </a:extLst>
          </xdr:cNvPr>
          <xdr:cNvSpPr/>
        </xdr:nvSpPr>
        <xdr:spPr>
          <a:xfrm>
            <a:off x="7184161" y="1493037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34</a:t>
            </a:r>
          </a:p>
        </xdr:txBody>
      </xdr:sp>
      <xdr:sp macro="" textlink="">
        <xdr:nvSpPr>
          <xdr:cNvPr id="263" name="SimMAD">
            <a:extLst>
              <a:ext uri="{FF2B5EF4-FFF2-40B4-BE49-F238E27FC236}">
                <a16:creationId xmlns:a16="http://schemas.microsoft.com/office/drawing/2014/main" id="{A7CBF377-0A12-46DC-87A2-1DC4A803F77E}"/>
              </a:ext>
            </a:extLst>
          </xdr:cNvPr>
          <xdr:cNvSpPr/>
        </xdr:nvSpPr>
        <xdr:spPr>
          <a:xfrm>
            <a:off x="8564443" y="4260415"/>
            <a:ext cx="1167156" cy="564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64" name="SimMOQ">
            <a:extLst>
              <a:ext uri="{FF2B5EF4-FFF2-40B4-BE49-F238E27FC236}">
                <a16:creationId xmlns:a16="http://schemas.microsoft.com/office/drawing/2014/main" id="{DB9C9F70-E80C-4EBE-9775-228B14A9229E}"/>
              </a:ext>
            </a:extLst>
          </xdr:cNvPr>
          <xdr:cNvSpPr/>
        </xdr:nvSpPr>
        <xdr:spPr>
          <a:xfrm>
            <a:off x="8504283" y="5938335"/>
            <a:ext cx="933608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39</a:t>
            </a:r>
          </a:p>
        </xdr:txBody>
      </xdr:sp>
      <xdr:sp macro="" textlink="">
        <xdr:nvSpPr>
          <xdr:cNvPr id="265" name="SimPAS">
            <a:extLst>
              <a:ext uri="{FF2B5EF4-FFF2-40B4-BE49-F238E27FC236}">
                <a16:creationId xmlns:a16="http://schemas.microsoft.com/office/drawing/2014/main" id="{58065D3F-82BA-4E60-8EE0-D80559EDA0B0}"/>
              </a:ext>
            </a:extLst>
          </xdr:cNvPr>
          <xdr:cNvSpPr/>
        </xdr:nvSpPr>
        <xdr:spPr>
          <a:xfrm>
            <a:off x="7072102" y="3770847"/>
            <a:ext cx="776207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77</a:t>
            </a:r>
          </a:p>
        </xdr:txBody>
      </xdr:sp>
      <xdr:sp macro="" textlink="">
        <xdr:nvSpPr>
          <xdr:cNvPr id="266" name="SimPIU">
            <a:extLst>
              <a:ext uri="{FF2B5EF4-FFF2-40B4-BE49-F238E27FC236}">
                <a16:creationId xmlns:a16="http://schemas.microsoft.com/office/drawing/2014/main" id="{A29CF158-15C0-4A9F-A96A-628527FFD89D}"/>
              </a:ext>
            </a:extLst>
          </xdr:cNvPr>
          <xdr:cNvSpPr/>
        </xdr:nvSpPr>
        <xdr:spPr>
          <a:xfrm>
            <a:off x="5225233" y="1987814"/>
            <a:ext cx="723547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91</a:t>
            </a:r>
          </a:p>
        </xdr:txBody>
      </xdr:sp>
      <xdr:sp macro="" textlink="">
        <xdr:nvSpPr>
          <xdr:cNvPr id="267" name="SimPUN">
            <a:extLst>
              <a:ext uri="{FF2B5EF4-FFF2-40B4-BE49-F238E27FC236}">
                <a16:creationId xmlns:a16="http://schemas.microsoft.com/office/drawing/2014/main" id="{DAEFAF78-A6C6-487B-9796-D7DD6A117707}"/>
              </a:ext>
            </a:extLst>
          </xdr:cNvPr>
          <xdr:cNvSpPr/>
        </xdr:nvSpPr>
        <xdr:spPr>
          <a:xfrm>
            <a:off x="8636966" y="5280353"/>
            <a:ext cx="1209824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108</a:t>
            </a:r>
          </a:p>
        </xdr:txBody>
      </xdr:sp>
      <xdr:sp macro="" textlink="">
        <xdr:nvSpPr>
          <xdr:cNvPr id="268" name="SimSAN">
            <a:extLst>
              <a:ext uri="{FF2B5EF4-FFF2-40B4-BE49-F238E27FC236}">
                <a16:creationId xmlns:a16="http://schemas.microsoft.com/office/drawing/2014/main" id="{4EABDDE6-C9B7-4BFC-96B2-C7C0E3074CDE}"/>
              </a:ext>
            </a:extLst>
          </xdr:cNvPr>
          <xdr:cNvSpPr/>
        </xdr:nvSpPr>
        <xdr:spPr>
          <a:xfrm>
            <a:off x="6454756" y="2635181"/>
            <a:ext cx="723561" cy="53287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103</a:t>
            </a:r>
          </a:p>
        </xdr:txBody>
      </xdr:sp>
      <xdr:sp macro="" textlink="">
        <xdr:nvSpPr>
          <xdr:cNvPr id="269" name="SimTUM">
            <a:extLst>
              <a:ext uri="{FF2B5EF4-FFF2-40B4-BE49-F238E27FC236}">
                <a16:creationId xmlns:a16="http://schemas.microsoft.com/office/drawing/2014/main" id="{B4D3F0EB-3B68-471E-BC28-A3142A2EAB49}"/>
              </a:ext>
            </a:extLst>
          </xdr:cNvPr>
          <xdr:cNvSpPr/>
        </xdr:nvSpPr>
        <xdr:spPr>
          <a:xfrm>
            <a:off x="5016163" y="1332326"/>
            <a:ext cx="720623" cy="53287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44</a:t>
            </a:r>
          </a:p>
        </xdr:txBody>
      </xdr:sp>
      <xdr:sp macro="" textlink="">
        <xdr:nvSpPr>
          <xdr:cNvPr id="270" name="SimUCA">
            <a:extLst>
              <a:ext uri="{FF2B5EF4-FFF2-40B4-BE49-F238E27FC236}">
                <a16:creationId xmlns:a16="http://schemas.microsoft.com/office/drawing/2014/main" id="{767BF6B7-41B6-45FB-95F6-00DB7238B82C}"/>
              </a:ext>
            </a:extLst>
          </xdr:cNvPr>
          <xdr:cNvSpPr/>
        </xdr:nvSpPr>
        <xdr:spPr>
          <a:xfrm>
            <a:off x="7647943" y="3590479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52</a:t>
            </a:r>
          </a:p>
        </xdr:txBody>
      </xdr:sp>
      <xdr:sp macro="" textlink="">
        <xdr:nvSpPr>
          <xdr:cNvPr id="271" name="SimTAC">
            <a:extLst>
              <a:ext uri="{FF2B5EF4-FFF2-40B4-BE49-F238E27FC236}">
                <a16:creationId xmlns:a16="http://schemas.microsoft.com/office/drawing/2014/main" id="{DC64C594-F6E2-42C4-A166-6F1AD3127837}"/>
              </a:ext>
            </a:extLst>
          </xdr:cNvPr>
          <xdr:cNvSpPr/>
        </xdr:nvSpPr>
        <xdr:spPr>
          <a:xfrm>
            <a:off x="8828230" y="6266046"/>
            <a:ext cx="723175" cy="53287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6773-A8E2-426D-9EB2-7DC6818BF157}">
  <sheetPr>
    <tabColor theme="1" tint="0.14999847407452621"/>
    <pageSetUpPr fitToPage="1"/>
  </sheetPr>
  <dimension ref="C4:S331"/>
  <sheetViews>
    <sheetView showGridLines="0" tabSelected="1" view="pageBreakPreview" zoomScale="68" zoomScaleNormal="70" zoomScaleSheetLayoutView="68" workbookViewId="0">
      <selection activeCell="C11" sqref="C11:R12"/>
    </sheetView>
  </sheetViews>
  <sheetFormatPr baseColWidth="10" defaultRowHeight="15" x14ac:dyDescent="0.25"/>
  <cols>
    <col min="1" max="2" width="2.140625" customWidth="1"/>
    <col min="3" max="3" width="17.140625" customWidth="1"/>
    <col min="4" max="6" width="17.28515625" customWidth="1"/>
    <col min="7" max="8" width="17.140625" customWidth="1"/>
    <col min="9" max="9" width="23" customWidth="1"/>
    <col min="10" max="18" width="17.140625" customWidth="1"/>
    <col min="19" max="19" width="3.5703125" customWidth="1"/>
  </cols>
  <sheetData>
    <row r="4" spans="3:19" ht="7.5" customHeight="1" x14ac:dyDescent="0.25"/>
    <row r="5" spans="3:19" ht="4.5" customHeight="1" x14ac:dyDescent="0.25"/>
    <row r="6" spans="3:19" s="125" customFormat="1" ht="15" customHeight="1" x14ac:dyDescent="0.35">
      <c r="C6" s="127"/>
      <c r="D6" s="127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</row>
    <row r="7" spans="3:19" s="125" customFormat="1" ht="15" customHeight="1" x14ac:dyDescent="0.35"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</row>
    <row r="8" spans="3:19" s="125" customFormat="1" ht="9.75" customHeight="1" x14ac:dyDescent="0.35"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</row>
    <row r="9" spans="3:19" s="125" customFormat="1" ht="15" customHeight="1" x14ac:dyDescent="0.35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3:19" ht="5.25" customHeight="1" x14ac:dyDescent="0.25"/>
    <row r="11" spans="3:19" ht="15" customHeight="1" x14ac:dyDescent="0.25">
      <c r="C11" s="124" t="s">
        <v>229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2"/>
    </row>
    <row r="12" spans="3:19" ht="15" customHeight="1" x14ac:dyDescent="0.25">
      <c r="C12" s="121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19"/>
    </row>
    <row r="13" spans="3:19" ht="6.75" customHeight="1" x14ac:dyDescent="0.25"/>
    <row r="14" spans="3:19" ht="27" customHeight="1" x14ac:dyDescent="0.25"/>
    <row r="15" spans="3:19" ht="9.75" customHeight="1" x14ac:dyDescent="0.25">
      <c r="C15" s="118" t="s">
        <v>228</v>
      </c>
      <c r="D15" s="118"/>
      <c r="E15" s="118"/>
      <c r="F15" s="118"/>
      <c r="G15" s="118"/>
      <c r="H15" s="118"/>
    </row>
    <row r="16" spans="3:19" ht="21" customHeight="1" x14ac:dyDescent="0.25">
      <c r="C16" s="118"/>
      <c r="D16" s="118"/>
      <c r="E16" s="118"/>
      <c r="F16" s="118"/>
      <c r="G16" s="118"/>
      <c r="H16" s="118"/>
      <c r="Q16" s="68"/>
      <c r="R16" s="68"/>
    </row>
    <row r="17" spans="3:19" ht="21" customHeight="1" x14ac:dyDescent="0.25">
      <c r="C17" s="100"/>
      <c r="D17" s="100"/>
      <c r="E17" s="100"/>
      <c r="F17" s="100"/>
      <c r="G17" s="100"/>
      <c r="H17" s="100"/>
      <c r="Q17" s="68"/>
      <c r="R17" s="68"/>
      <c r="S17" s="22"/>
    </row>
    <row r="18" spans="3:19" ht="27" customHeight="1" x14ac:dyDescent="0.25">
      <c r="C18" s="100"/>
      <c r="D18" s="100"/>
      <c r="E18" s="100"/>
      <c r="F18" s="100"/>
      <c r="G18" s="100"/>
      <c r="H18" s="100"/>
      <c r="I18" s="117" t="s">
        <v>141</v>
      </c>
      <c r="J18" s="18" t="s">
        <v>1</v>
      </c>
      <c r="K18" s="92" t="s">
        <v>15</v>
      </c>
      <c r="M18" s="116" t="s">
        <v>227</v>
      </c>
      <c r="N18" s="18" t="s">
        <v>1</v>
      </c>
      <c r="O18" s="92" t="s">
        <v>15</v>
      </c>
      <c r="P18" s="100"/>
      <c r="Q18" s="115" t="s">
        <v>227</v>
      </c>
      <c r="R18" s="68" t="s">
        <v>1</v>
      </c>
      <c r="S18" s="68"/>
    </row>
    <row r="19" spans="3:19" ht="21.75" customHeight="1" x14ac:dyDescent="0.25">
      <c r="C19" s="100"/>
      <c r="D19" s="100"/>
      <c r="E19" s="100"/>
      <c r="F19" s="100"/>
      <c r="G19" s="100"/>
      <c r="H19" s="100"/>
      <c r="I19" s="85" t="s">
        <v>140</v>
      </c>
      <c r="J19" s="7">
        <v>81</v>
      </c>
      <c r="K19" s="6">
        <f>J19/J$44</f>
        <v>1.8400726942298953E-2</v>
      </c>
      <c r="M19" s="85" t="s">
        <v>161</v>
      </c>
      <c r="N19" s="7">
        <v>1418</v>
      </c>
      <c r="O19" s="6">
        <f>N19/N$24</f>
        <v>0.32212630622444344</v>
      </c>
      <c r="P19" s="100"/>
      <c r="Q19" s="115" t="s">
        <v>153</v>
      </c>
      <c r="R19" s="68">
        <v>1081</v>
      </c>
      <c r="S19" s="68">
        <v>6</v>
      </c>
    </row>
    <row r="20" spans="3:19" ht="21" customHeight="1" x14ac:dyDescent="0.25">
      <c r="C20" s="100"/>
      <c r="D20" s="100"/>
      <c r="E20" s="100"/>
      <c r="F20" s="100"/>
      <c r="G20" s="100"/>
      <c r="H20" s="100"/>
      <c r="I20" s="85" t="s">
        <v>139</v>
      </c>
      <c r="J20" s="7">
        <v>182</v>
      </c>
      <c r="K20" s="6">
        <f>J20/J$44</f>
        <v>4.1344843253066789E-2</v>
      </c>
      <c r="M20" s="85" t="s">
        <v>159</v>
      </c>
      <c r="N20" s="7">
        <v>804</v>
      </c>
      <c r="O20" s="6">
        <f>N20/N$24</f>
        <v>0.18264425261244888</v>
      </c>
      <c r="P20" s="100"/>
      <c r="Q20" s="115" t="s">
        <v>155</v>
      </c>
      <c r="R20" s="68">
        <v>698</v>
      </c>
      <c r="S20" s="68">
        <v>5</v>
      </c>
    </row>
    <row r="21" spans="3:19" ht="21" customHeight="1" x14ac:dyDescent="0.25">
      <c r="C21" s="100"/>
      <c r="D21" s="100"/>
      <c r="E21" s="100"/>
      <c r="F21" s="100"/>
      <c r="G21" s="100"/>
      <c r="H21" s="100"/>
      <c r="I21" s="85" t="s">
        <v>138</v>
      </c>
      <c r="J21" s="7">
        <v>150</v>
      </c>
      <c r="K21" s="6">
        <f>J21/J$44</f>
        <v>3.4075420263516586E-2</v>
      </c>
      <c r="M21" s="85" t="s">
        <v>157</v>
      </c>
      <c r="N21" s="7">
        <v>401</v>
      </c>
      <c r="O21" s="6">
        <f>N21/N$24</f>
        <v>9.1094956837801E-2</v>
      </c>
      <c r="P21" s="100"/>
      <c r="Q21" s="115" t="s">
        <v>157</v>
      </c>
      <c r="R21" s="68">
        <v>401</v>
      </c>
      <c r="S21" s="68">
        <v>4</v>
      </c>
    </row>
    <row r="22" spans="3:19" ht="21" customHeight="1" x14ac:dyDescent="0.25">
      <c r="C22" s="100"/>
      <c r="D22" s="100"/>
      <c r="E22" s="100"/>
      <c r="F22" s="100"/>
      <c r="G22" s="100"/>
      <c r="H22" s="100"/>
      <c r="I22" s="85" t="s">
        <v>137</v>
      </c>
      <c r="J22" s="7">
        <v>219</v>
      </c>
      <c r="K22" s="6">
        <f>J22/J$44</f>
        <v>4.9750113584734211E-2</v>
      </c>
      <c r="M22" s="85" t="s">
        <v>155</v>
      </c>
      <c r="N22" s="7">
        <v>698</v>
      </c>
      <c r="O22" s="6">
        <f>N22/N$24</f>
        <v>0.15856428895956384</v>
      </c>
      <c r="P22" s="100"/>
      <c r="Q22" s="115" t="s">
        <v>159</v>
      </c>
      <c r="R22" s="68">
        <v>804</v>
      </c>
      <c r="S22" s="68">
        <v>3</v>
      </c>
    </row>
    <row r="23" spans="3:19" ht="21" customHeight="1" thickBot="1" x14ac:dyDescent="0.3">
      <c r="C23" s="100"/>
      <c r="D23" s="100"/>
      <c r="E23" s="100"/>
      <c r="F23" s="100"/>
      <c r="G23" s="100"/>
      <c r="H23" s="100"/>
      <c r="I23" s="85" t="s">
        <v>136</v>
      </c>
      <c r="J23" s="7">
        <v>105</v>
      </c>
      <c r="K23" s="6">
        <f>J23/J$44</f>
        <v>2.3852794184461609E-2</v>
      </c>
      <c r="M23" s="85" t="s">
        <v>153</v>
      </c>
      <c r="N23" s="7">
        <v>1081</v>
      </c>
      <c r="O23" s="6">
        <f>N23/N$24</f>
        <v>0.24557019536574284</v>
      </c>
      <c r="P23" s="100"/>
      <c r="Q23" s="115" t="s">
        <v>161</v>
      </c>
      <c r="R23" s="68">
        <v>1418</v>
      </c>
      <c r="S23" s="68">
        <v>2</v>
      </c>
    </row>
    <row r="24" spans="3:19" ht="21" customHeight="1" x14ac:dyDescent="0.25">
      <c r="C24" s="100"/>
      <c r="D24" s="100"/>
      <c r="E24" s="100"/>
      <c r="F24" s="100"/>
      <c r="G24" s="100"/>
      <c r="H24" s="100"/>
      <c r="I24" s="85" t="s">
        <v>135</v>
      </c>
      <c r="J24" s="7">
        <v>163</v>
      </c>
      <c r="K24" s="6">
        <f>J24/J$44</f>
        <v>3.7028623353021352E-2</v>
      </c>
      <c r="M24" s="4" t="s">
        <v>1</v>
      </c>
      <c r="N24" s="3">
        <f>SUM(N19:N23)</f>
        <v>4402</v>
      </c>
      <c r="O24" s="2">
        <f>SUM(O19:O23)</f>
        <v>1</v>
      </c>
      <c r="P24" s="100"/>
      <c r="Q24" s="100"/>
      <c r="R24" s="114"/>
      <c r="S24" s="22"/>
    </row>
    <row r="25" spans="3:19" ht="21" customHeight="1" x14ac:dyDescent="0.25">
      <c r="C25" s="100"/>
      <c r="D25" s="100"/>
      <c r="E25" s="100"/>
      <c r="F25" s="100"/>
      <c r="G25" s="100"/>
      <c r="H25" s="100"/>
      <c r="I25" s="85" t="s">
        <v>134</v>
      </c>
      <c r="J25" s="7">
        <v>134</v>
      </c>
      <c r="K25" s="6">
        <f>J25/J$44</f>
        <v>3.0440708768741481E-2</v>
      </c>
      <c r="P25" s="100"/>
      <c r="Q25" s="100"/>
    </row>
    <row r="26" spans="3:19" ht="21" customHeight="1" x14ac:dyDescent="0.25">
      <c r="C26" s="100"/>
      <c r="D26" s="100"/>
      <c r="E26" s="100"/>
      <c r="F26" s="100"/>
      <c r="G26" s="100"/>
      <c r="H26" s="100"/>
      <c r="I26" s="85" t="s">
        <v>133</v>
      </c>
      <c r="J26" s="7">
        <v>308</v>
      </c>
      <c r="K26" s="6">
        <f>J26/J$44</f>
        <v>6.9968196274420719E-2</v>
      </c>
      <c r="P26" s="100"/>
      <c r="Q26" s="100"/>
    </row>
    <row r="27" spans="3:19" ht="21" customHeight="1" x14ac:dyDescent="0.25">
      <c r="C27" s="100"/>
      <c r="D27" s="100"/>
      <c r="E27" s="100"/>
      <c r="F27" s="100"/>
      <c r="G27" s="100"/>
      <c r="H27" s="100"/>
      <c r="I27" s="85" t="s">
        <v>132</v>
      </c>
      <c r="J27" s="7">
        <v>36</v>
      </c>
      <c r="K27" s="6">
        <f>J27/J$44</f>
        <v>8.1781008632439804E-3</v>
      </c>
      <c r="P27" s="100"/>
      <c r="Q27" s="100"/>
    </row>
    <row r="28" spans="3:19" ht="21" customHeight="1" x14ac:dyDescent="0.25">
      <c r="C28" s="100"/>
      <c r="D28" s="100"/>
      <c r="E28" s="100"/>
      <c r="F28" s="100"/>
      <c r="G28" s="100"/>
      <c r="H28" s="100"/>
      <c r="I28" s="85" t="s">
        <v>131</v>
      </c>
      <c r="J28" s="7">
        <v>70</v>
      </c>
      <c r="K28" s="6">
        <f>J28/J$44</f>
        <v>1.5901862789641071E-2</v>
      </c>
      <c r="P28" s="100"/>
      <c r="Q28" s="100"/>
    </row>
    <row r="29" spans="3:19" ht="21" customHeight="1" x14ac:dyDescent="0.25">
      <c r="C29" s="100"/>
      <c r="D29" s="100"/>
      <c r="E29" s="100"/>
      <c r="F29" s="100"/>
      <c r="G29" s="100"/>
      <c r="H29" s="100"/>
      <c r="I29" s="85" t="s">
        <v>130</v>
      </c>
      <c r="J29" s="7">
        <v>214</v>
      </c>
      <c r="K29" s="6">
        <f>J29/J$44</f>
        <v>4.8614266242616992E-2</v>
      </c>
      <c r="P29" s="100"/>
      <c r="Q29" s="100"/>
    </row>
    <row r="30" spans="3:19" ht="21" customHeight="1" x14ac:dyDescent="0.25">
      <c r="C30" s="100"/>
      <c r="D30" s="100"/>
      <c r="E30" s="100"/>
      <c r="F30" s="100"/>
      <c r="G30" s="100"/>
      <c r="H30" s="100"/>
      <c r="I30" s="85" t="s">
        <v>129</v>
      </c>
      <c r="J30" s="7">
        <v>553</v>
      </c>
      <c r="K30" s="6">
        <f>J30/J$44</f>
        <v>0.12562471603816447</v>
      </c>
      <c r="P30" s="100"/>
      <c r="Q30" s="100"/>
    </row>
    <row r="31" spans="3:19" ht="21" customHeight="1" x14ac:dyDescent="0.25">
      <c r="C31" s="100"/>
      <c r="D31" s="100"/>
      <c r="E31" s="100"/>
      <c r="F31" s="100"/>
      <c r="G31" s="100"/>
      <c r="H31" s="100"/>
      <c r="I31" s="85" t="s">
        <v>128</v>
      </c>
      <c r="J31" s="7">
        <v>371</v>
      </c>
      <c r="K31" s="6">
        <f>J31/J$44</f>
        <v>8.4279872785097687E-2</v>
      </c>
      <c r="O31" s="113"/>
    </row>
    <row r="32" spans="3:19" ht="21" customHeight="1" x14ac:dyDescent="0.25">
      <c r="C32" s="100"/>
      <c r="D32" s="100"/>
      <c r="E32" s="100"/>
      <c r="F32" s="100"/>
      <c r="G32" s="100"/>
      <c r="H32" s="100"/>
      <c r="I32" s="85" t="s">
        <v>127</v>
      </c>
      <c r="J32" s="7">
        <v>72</v>
      </c>
      <c r="K32" s="6">
        <f>J32/J$44</f>
        <v>1.6356201726487961E-2</v>
      </c>
    </row>
    <row r="33" spans="3:17" ht="21" customHeight="1" x14ac:dyDescent="0.25">
      <c r="C33" s="100"/>
      <c r="D33" s="100"/>
      <c r="E33" s="100"/>
      <c r="F33" s="100"/>
      <c r="G33" s="100"/>
      <c r="H33" s="100"/>
      <c r="I33" s="85" t="s">
        <v>126</v>
      </c>
      <c r="J33" s="7">
        <v>789</v>
      </c>
      <c r="K33" s="6">
        <f>J33/J$44</f>
        <v>0.17923671058609722</v>
      </c>
    </row>
    <row r="34" spans="3:17" ht="21" customHeight="1" x14ac:dyDescent="0.25">
      <c r="C34" s="100"/>
      <c r="D34" s="100"/>
      <c r="E34" s="100"/>
      <c r="F34" s="100"/>
      <c r="G34" s="100"/>
      <c r="H34" s="100"/>
      <c r="I34" s="85" t="s">
        <v>125</v>
      </c>
      <c r="J34" s="7">
        <v>66</v>
      </c>
      <c r="K34" s="6">
        <f>J34/J$44</f>
        <v>1.4993184915947297E-2</v>
      </c>
      <c r="M34" s="19" t="s">
        <v>226</v>
      </c>
      <c r="N34" s="19"/>
      <c r="O34" s="19"/>
      <c r="P34" s="18" t="s">
        <v>1</v>
      </c>
      <c r="Q34" s="17" t="s">
        <v>15</v>
      </c>
    </row>
    <row r="35" spans="3:17" ht="21" customHeight="1" x14ac:dyDescent="0.25">
      <c r="C35" s="100"/>
      <c r="D35" s="100"/>
      <c r="E35" s="100"/>
      <c r="F35" s="100"/>
      <c r="G35" s="100"/>
      <c r="H35" s="100"/>
      <c r="I35" s="85" t="s">
        <v>124</v>
      </c>
      <c r="J35" s="7">
        <v>25</v>
      </c>
      <c r="K35" s="6">
        <f>J35/J$44</f>
        <v>5.6792367105860976E-3</v>
      </c>
      <c r="M35" s="85" t="s">
        <v>225</v>
      </c>
      <c r="N35" s="85"/>
      <c r="O35" s="85"/>
      <c r="P35" s="7">
        <v>248</v>
      </c>
      <c r="Q35" s="6">
        <f>P35/P$39</f>
        <v>5.6338028169014086E-2</v>
      </c>
    </row>
    <row r="36" spans="3:17" ht="21" customHeight="1" x14ac:dyDescent="0.25">
      <c r="C36" s="100"/>
      <c r="D36" s="100"/>
      <c r="E36" s="100"/>
      <c r="F36" s="100"/>
      <c r="G36" s="100"/>
      <c r="H36" s="100"/>
      <c r="I36" s="85" t="s">
        <v>123</v>
      </c>
      <c r="J36" s="7">
        <v>74</v>
      </c>
      <c r="K36" s="6">
        <f>J36/J$44</f>
        <v>1.6810540663334848E-2</v>
      </c>
      <c r="M36" s="85" t="s">
        <v>224</v>
      </c>
      <c r="N36" s="85"/>
      <c r="O36" s="85"/>
      <c r="P36" s="7">
        <v>3868</v>
      </c>
      <c r="Q36" s="6">
        <f>P36/P$39</f>
        <v>0.878691503861881</v>
      </c>
    </row>
    <row r="37" spans="3:17" ht="21" customHeight="1" x14ac:dyDescent="0.25">
      <c r="C37" s="100"/>
      <c r="D37" s="100"/>
      <c r="E37" s="100"/>
      <c r="F37" s="100"/>
      <c r="G37" s="100"/>
      <c r="H37" s="100"/>
      <c r="I37" s="85" t="s">
        <v>122</v>
      </c>
      <c r="J37" s="7">
        <v>126</v>
      </c>
      <c r="K37" s="6">
        <f>J37/J$44</f>
        <v>2.862335302135393E-2</v>
      </c>
      <c r="M37" s="85" t="s">
        <v>223</v>
      </c>
      <c r="N37" s="85"/>
      <c r="O37" s="85"/>
      <c r="P37" s="7">
        <v>234</v>
      </c>
      <c r="Q37" s="6">
        <f>P37/P$39</f>
        <v>5.3157655611085868E-2</v>
      </c>
    </row>
    <row r="38" spans="3:17" ht="21" customHeight="1" thickBot="1" x14ac:dyDescent="0.3">
      <c r="F38" s="100"/>
      <c r="G38" s="100"/>
      <c r="H38" s="100"/>
      <c r="I38" s="85" t="s">
        <v>119</v>
      </c>
      <c r="J38" s="7">
        <v>118</v>
      </c>
      <c r="K38" s="6">
        <f>J38/J$44</f>
        <v>2.6805997273966379E-2</v>
      </c>
      <c r="M38" s="85" t="s">
        <v>65</v>
      </c>
      <c r="N38" s="85"/>
      <c r="O38" s="85"/>
      <c r="P38" s="7">
        <v>52</v>
      </c>
      <c r="Q38" s="6">
        <f>P38/P$39</f>
        <v>1.1812812358019082E-2</v>
      </c>
    </row>
    <row r="39" spans="3:17" ht="21" customHeight="1" x14ac:dyDescent="0.25">
      <c r="C39" s="112" t="s">
        <v>121</v>
      </c>
      <c r="D39" s="111" t="s">
        <v>120</v>
      </c>
      <c r="E39" s="110"/>
      <c r="F39" s="100"/>
      <c r="G39" s="100"/>
      <c r="H39" s="100"/>
      <c r="I39" s="85" t="s">
        <v>116</v>
      </c>
      <c r="J39" s="7">
        <v>79</v>
      </c>
      <c r="K39" s="6">
        <f>J39/J$44</f>
        <v>1.7946388005452066E-2</v>
      </c>
      <c r="M39" s="4" t="s">
        <v>1</v>
      </c>
      <c r="N39" s="15"/>
      <c r="O39" s="15"/>
      <c r="P39" s="3">
        <f>SUM(P35:P38)</f>
        <v>4402</v>
      </c>
      <c r="Q39" s="2">
        <f>SUM(Q35:Q38)</f>
        <v>1</v>
      </c>
    </row>
    <row r="40" spans="3:17" ht="21" customHeight="1" x14ac:dyDescent="0.25">
      <c r="C40" s="109"/>
      <c r="D40" s="102" t="s">
        <v>222</v>
      </c>
      <c r="E40" s="108"/>
      <c r="F40" s="100"/>
      <c r="G40" s="100"/>
      <c r="H40" s="100"/>
      <c r="I40" s="85" t="s">
        <v>113</v>
      </c>
      <c r="J40" s="7">
        <v>149</v>
      </c>
      <c r="K40" s="6">
        <f>J40/J$44</f>
        <v>3.384825079509314E-2</v>
      </c>
      <c r="N40" s="100"/>
    </row>
    <row r="41" spans="3:17" ht="21" customHeight="1" x14ac:dyDescent="0.25">
      <c r="C41" s="107"/>
      <c r="D41" s="102" t="s">
        <v>221</v>
      </c>
      <c r="E41" s="101"/>
      <c r="F41" s="100"/>
      <c r="G41" s="100"/>
      <c r="H41" s="100"/>
      <c r="I41" s="85" t="s">
        <v>111</v>
      </c>
      <c r="J41" s="7">
        <v>150</v>
      </c>
      <c r="K41" s="6">
        <f>J41/J$44</f>
        <v>3.4075420263516586E-2</v>
      </c>
    </row>
    <row r="42" spans="3:17" ht="21" customHeight="1" x14ac:dyDescent="0.25">
      <c r="C42" s="106"/>
      <c r="D42" s="102" t="s">
        <v>220</v>
      </c>
      <c r="E42" s="101"/>
      <c r="F42" s="100"/>
      <c r="G42" s="100"/>
      <c r="H42" s="100"/>
      <c r="I42" s="85" t="s">
        <v>109</v>
      </c>
      <c r="J42" s="7">
        <v>92</v>
      </c>
      <c r="K42" s="6">
        <f>J42/J$44</f>
        <v>2.0899591094956836E-2</v>
      </c>
    </row>
    <row r="43" spans="3:17" ht="21" customHeight="1" thickBot="1" x14ac:dyDescent="0.3">
      <c r="C43" s="105"/>
      <c r="D43" s="102" t="s">
        <v>219</v>
      </c>
      <c r="E43" s="101"/>
      <c r="F43" s="100"/>
      <c r="G43" s="100"/>
      <c r="H43" s="100"/>
      <c r="I43" s="85" t="s">
        <v>107</v>
      </c>
      <c r="J43" s="7">
        <v>76</v>
      </c>
      <c r="K43" s="6">
        <f>J43/J$44</f>
        <v>1.7264879600181735E-2</v>
      </c>
      <c r="M43" s="19" t="s">
        <v>218</v>
      </c>
      <c r="N43" s="19"/>
      <c r="O43" s="18" t="s">
        <v>1</v>
      </c>
      <c r="P43" s="17" t="s">
        <v>15</v>
      </c>
    </row>
    <row r="44" spans="3:17" ht="21" customHeight="1" x14ac:dyDescent="0.25">
      <c r="C44" s="104"/>
      <c r="D44" s="102" t="s">
        <v>217</v>
      </c>
      <c r="E44" s="101"/>
      <c r="F44" s="100"/>
      <c r="G44" s="100"/>
      <c r="H44" s="100"/>
      <c r="I44" s="4" t="s">
        <v>1</v>
      </c>
      <c r="J44" s="3">
        <f>SUM(J19:J43)</f>
        <v>4402</v>
      </c>
      <c r="K44" s="2">
        <f>SUM(K19:K43)</f>
        <v>1</v>
      </c>
      <c r="M44" s="85" t="s">
        <v>216</v>
      </c>
      <c r="N44" s="85"/>
      <c r="O44" s="7">
        <v>248</v>
      </c>
      <c r="P44" s="6">
        <f>O44/O$46</f>
        <v>5.6338028169014086E-2</v>
      </c>
    </row>
    <row r="45" spans="3:17" ht="21" customHeight="1" thickBot="1" x14ac:dyDescent="0.3">
      <c r="C45" s="103"/>
      <c r="D45" s="102" t="s">
        <v>215</v>
      </c>
      <c r="E45" s="101"/>
      <c r="F45" s="100"/>
      <c r="G45" s="100"/>
      <c r="H45" s="100"/>
      <c r="I45" s="37"/>
      <c r="J45" s="36"/>
      <c r="K45" s="38"/>
      <c r="M45" s="85" t="s">
        <v>214</v>
      </c>
      <c r="N45" s="85"/>
      <c r="O45" s="7">
        <v>4154</v>
      </c>
      <c r="P45" s="6">
        <f>O45/O$46</f>
        <v>0.94366197183098588</v>
      </c>
    </row>
    <row r="46" spans="3:17" ht="21" customHeight="1" x14ac:dyDescent="0.25">
      <c r="M46" s="15" t="s">
        <v>1</v>
      </c>
      <c r="N46" s="15"/>
      <c r="O46" s="3">
        <f>SUM(O44:O45)</f>
        <v>4402</v>
      </c>
      <c r="P46" s="2">
        <f>SUM(P44:P45)</f>
        <v>1</v>
      </c>
    </row>
    <row r="47" spans="3:17" ht="16.5" customHeight="1" x14ac:dyDescent="0.25">
      <c r="C47" s="98"/>
      <c r="D47" s="98"/>
      <c r="E47" s="98"/>
    </row>
    <row r="48" spans="3:17" ht="5.25" customHeight="1" x14ac:dyDescent="0.25">
      <c r="C48" s="98"/>
      <c r="D48" s="98"/>
      <c r="E48" s="98"/>
    </row>
    <row r="49" spans="3:15" ht="21" customHeight="1" x14ac:dyDescent="0.25">
      <c r="C49" s="98"/>
      <c r="D49" s="98"/>
      <c r="E49" s="98"/>
    </row>
    <row r="50" spans="3:15" ht="21" customHeight="1" x14ac:dyDescent="0.25">
      <c r="C50" s="98"/>
      <c r="D50" s="98"/>
      <c r="E50" s="98"/>
      <c r="L50" s="22"/>
      <c r="M50" s="68"/>
      <c r="N50" s="68"/>
      <c r="O50" s="22"/>
    </row>
    <row r="51" spans="3:15" ht="21" customHeight="1" x14ac:dyDescent="0.25">
      <c r="C51" s="19" t="s">
        <v>186</v>
      </c>
      <c r="D51" s="19" t="s">
        <v>185</v>
      </c>
      <c r="E51" s="93"/>
      <c r="F51" s="93"/>
      <c r="G51" s="19"/>
      <c r="H51" s="93"/>
      <c r="I51" s="93"/>
      <c r="J51" s="18" t="s">
        <v>1</v>
      </c>
      <c r="K51" s="92" t="s">
        <v>15</v>
      </c>
      <c r="L51" s="22"/>
      <c r="M51" s="68" t="s">
        <v>186</v>
      </c>
      <c r="N51" s="68" t="s">
        <v>1</v>
      </c>
      <c r="O51" s="22"/>
    </row>
    <row r="52" spans="3:15" ht="21" customHeight="1" x14ac:dyDescent="0.25">
      <c r="C52" s="16" t="s">
        <v>182</v>
      </c>
      <c r="D52" s="85" t="s">
        <v>213</v>
      </c>
      <c r="E52" s="85"/>
      <c r="F52" s="85"/>
      <c r="G52" s="85"/>
      <c r="H52" s="85"/>
      <c r="I52" s="85"/>
      <c r="J52" s="99">
        <v>128</v>
      </c>
      <c r="K52" s="6">
        <f>J52/J$72</f>
        <v>2.9077691958200817E-2</v>
      </c>
      <c r="L52" s="22"/>
      <c r="M52" s="68" t="s">
        <v>211</v>
      </c>
      <c r="N52" s="68">
        <v>0</v>
      </c>
      <c r="O52" s="22"/>
    </row>
    <row r="53" spans="3:15" ht="21" customHeight="1" x14ac:dyDescent="0.25">
      <c r="C53" s="16" t="s">
        <v>100</v>
      </c>
      <c r="D53" s="85" t="s">
        <v>212</v>
      </c>
      <c r="E53" s="85"/>
      <c r="F53" s="85"/>
      <c r="G53" s="85"/>
      <c r="H53" s="85"/>
      <c r="I53" s="85"/>
      <c r="J53" s="99">
        <v>1092</v>
      </c>
      <c r="K53" s="6">
        <f>J53/J$72</f>
        <v>0.24806905951840072</v>
      </c>
      <c r="L53" s="22"/>
      <c r="M53" s="68" t="s">
        <v>209</v>
      </c>
      <c r="N53" s="68">
        <v>0</v>
      </c>
      <c r="O53" s="22"/>
    </row>
    <row r="54" spans="3:15" ht="21" customHeight="1" x14ac:dyDescent="0.25">
      <c r="C54" s="16" t="s">
        <v>211</v>
      </c>
      <c r="D54" s="85" t="s">
        <v>210</v>
      </c>
      <c r="E54" s="85"/>
      <c r="F54" s="85"/>
      <c r="G54" s="85"/>
      <c r="H54" s="85"/>
      <c r="I54" s="85"/>
      <c r="J54" s="99">
        <v>0</v>
      </c>
      <c r="K54" s="6">
        <f>J54/J$72</f>
        <v>0</v>
      </c>
      <c r="L54" s="22"/>
      <c r="M54" s="68" t="s">
        <v>179</v>
      </c>
      <c r="N54" s="68">
        <v>0</v>
      </c>
      <c r="O54" s="22"/>
    </row>
    <row r="55" spans="3:15" ht="21" customHeight="1" x14ac:dyDescent="0.25">
      <c r="C55" s="16" t="s">
        <v>209</v>
      </c>
      <c r="D55" s="85" t="s">
        <v>208</v>
      </c>
      <c r="E55" s="85"/>
      <c r="F55" s="85"/>
      <c r="G55" s="85"/>
      <c r="H55" s="85"/>
      <c r="I55" s="85"/>
      <c r="J55" s="99">
        <v>0</v>
      </c>
      <c r="K55" s="6">
        <f>J55/J$72</f>
        <v>0</v>
      </c>
      <c r="L55" s="22"/>
      <c r="M55" s="68" t="s">
        <v>203</v>
      </c>
      <c r="N55" s="68">
        <v>0</v>
      </c>
      <c r="O55" s="22"/>
    </row>
    <row r="56" spans="3:15" ht="21" customHeight="1" x14ac:dyDescent="0.25">
      <c r="C56" s="16" t="s">
        <v>179</v>
      </c>
      <c r="D56" s="85" t="s">
        <v>207</v>
      </c>
      <c r="E56" s="85"/>
      <c r="F56" s="85"/>
      <c r="G56" s="85"/>
      <c r="H56" s="85"/>
      <c r="I56" s="85"/>
      <c r="J56" s="99">
        <v>0</v>
      </c>
      <c r="K56" s="6">
        <f>J56/J$72</f>
        <v>0</v>
      </c>
      <c r="L56" s="22"/>
      <c r="M56" s="68" t="s">
        <v>175</v>
      </c>
      <c r="N56" s="68">
        <v>0</v>
      </c>
      <c r="O56" s="22"/>
    </row>
    <row r="57" spans="3:15" ht="21" customHeight="1" x14ac:dyDescent="0.25">
      <c r="C57" s="16" t="s">
        <v>177</v>
      </c>
      <c r="D57" s="85" t="s">
        <v>206</v>
      </c>
      <c r="E57" s="85"/>
      <c r="F57" s="85"/>
      <c r="G57" s="85"/>
      <c r="H57" s="85"/>
      <c r="I57" s="85"/>
      <c r="J57" s="99">
        <v>860</v>
      </c>
      <c r="K57" s="6">
        <f>J57/J$72</f>
        <v>0.19536574284416175</v>
      </c>
      <c r="L57" s="22"/>
      <c r="M57" s="68" t="s">
        <v>190</v>
      </c>
      <c r="N57" s="68">
        <v>0</v>
      </c>
      <c r="O57" s="22"/>
    </row>
    <row r="58" spans="3:15" ht="21" customHeight="1" x14ac:dyDescent="0.25">
      <c r="C58" s="16" t="s">
        <v>52</v>
      </c>
      <c r="D58" s="85" t="s">
        <v>205</v>
      </c>
      <c r="E58" s="85"/>
      <c r="F58" s="85"/>
      <c r="G58" s="85"/>
      <c r="H58" s="85"/>
      <c r="I58" s="85"/>
      <c r="J58" s="99">
        <v>788</v>
      </c>
      <c r="K58" s="6">
        <f>J58/J$72</f>
        <v>0.17900954111767378</v>
      </c>
      <c r="L58" s="22"/>
      <c r="M58" s="68" t="s">
        <v>188</v>
      </c>
      <c r="N58" s="68">
        <v>0</v>
      </c>
      <c r="O58" s="22"/>
    </row>
    <row r="59" spans="3:15" ht="21" customHeight="1" x14ac:dyDescent="0.25">
      <c r="C59" s="16" t="s">
        <v>51</v>
      </c>
      <c r="D59" s="85" t="s">
        <v>204</v>
      </c>
      <c r="E59" s="85"/>
      <c r="F59" s="85"/>
      <c r="G59" s="85"/>
      <c r="H59" s="85"/>
      <c r="I59" s="85"/>
      <c r="J59" s="99">
        <v>26</v>
      </c>
      <c r="K59" s="6">
        <f>J59/J$72</f>
        <v>5.906406179009541E-3</v>
      </c>
      <c r="L59" s="22"/>
      <c r="M59" s="68" t="s">
        <v>171</v>
      </c>
      <c r="N59" s="68">
        <v>21</v>
      </c>
      <c r="O59" s="22"/>
    </row>
    <row r="60" spans="3:15" ht="21" customHeight="1" x14ac:dyDescent="0.25">
      <c r="C60" s="16" t="s">
        <v>203</v>
      </c>
      <c r="D60" s="85" t="s">
        <v>202</v>
      </c>
      <c r="E60" s="85"/>
      <c r="F60" s="85"/>
      <c r="G60" s="85"/>
      <c r="H60" s="85"/>
      <c r="I60" s="85"/>
      <c r="J60" s="99">
        <v>0</v>
      </c>
      <c r="K60" s="6">
        <f>J60/J$72</f>
        <v>0</v>
      </c>
      <c r="L60" s="22"/>
      <c r="M60" s="68" t="s">
        <v>51</v>
      </c>
      <c r="N60" s="68">
        <v>26</v>
      </c>
      <c r="O60" s="22"/>
    </row>
    <row r="61" spans="3:15" ht="21" customHeight="1" x14ac:dyDescent="0.25">
      <c r="C61" s="16" t="s">
        <v>175</v>
      </c>
      <c r="D61" s="85" t="s">
        <v>174</v>
      </c>
      <c r="E61" s="85"/>
      <c r="F61" s="85"/>
      <c r="G61" s="85"/>
      <c r="H61" s="85"/>
      <c r="I61" s="85"/>
      <c r="J61" s="99">
        <v>0</v>
      </c>
      <c r="K61" s="6">
        <f>J61/J$72</f>
        <v>0</v>
      </c>
      <c r="L61" s="22"/>
      <c r="M61" s="68" t="s">
        <v>193</v>
      </c>
      <c r="N61" s="68">
        <v>58</v>
      </c>
      <c r="O61" s="22"/>
    </row>
    <row r="62" spans="3:15" ht="21" customHeight="1" x14ac:dyDescent="0.25">
      <c r="C62" s="16" t="s">
        <v>173</v>
      </c>
      <c r="D62" s="85" t="s">
        <v>201</v>
      </c>
      <c r="E62" s="85"/>
      <c r="F62" s="85"/>
      <c r="G62" s="85"/>
      <c r="H62" s="85"/>
      <c r="I62" s="85"/>
      <c r="J62" s="99">
        <v>521</v>
      </c>
      <c r="K62" s="6">
        <f>J62/J$72</f>
        <v>0.11835529304861427</v>
      </c>
      <c r="L62" s="22"/>
      <c r="M62" s="68" t="s">
        <v>182</v>
      </c>
      <c r="N62" s="68">
        <v>128</v>
      </c>
      <c r="O62" s="22"/>
    </row>
    <row r="63" spans="3:15" ht="21" customHeight="1" x14ac:dyDescent="0.25">
      <c r="C63" s="16" t="s">
        <v>194</v>
      </c>
      <c r="D63" s="85" t="s">
        <v>200</v>
      </c>
      <c r="E63" s="85"/>
      <c r="F63" s="85"/>
      <c r="G63" s="85"/>
      <c r="H63" s="85"/>
      <c r="I63" s="85"/>
      <c r="J63" s="99">
        <v>208</v>
      </c>
      <c r="K63" s="6">
        <f>J63/J$72</f>
        <v>4.7251249432076328E-2</v>
      </c>
      <c r="L63" s="22"/>
      <c r="M63" s="68" t="s">
        <v>169</v>
      </c>
      <c r="N63" s="68">
        <v>140</v>
      </c>
      <c r="O63" s="22"/>
    </row>
    <row r="64" spans="3:15" ht="21" customHeight="1" x14ac:dyDescent="0.25">
      <c r="C64" s="16" t="s">
        <v>171</v>
      </c>
      <c r="D64" s="85" t="s">
        <v>199</v>
      </c>
      <c r="E64" s="85"/>
      <c r="F64" s="85"/>
      <c r="G64" s="85"/>
      <c r="H64" s="85"/>
      <c r="I64" s="85"/>
      <c r="J64" s="99">
        <v>21</v>
      </c>
      <c r="K64" s="6">
        <f>J64/J$72</f>
        <v>4.7705588368923213E-3</v>
      </c>
      <c r="L64" s="22"/>
      <c r="M64" s="68" t="s">
        <v>198</v>
      </c>
      <c r="N64" s="68">
        <v>183</v>
      </c>
      <c r="O64" s="22"/>
    </row>
    <row r="65" spans="3:18" ht="21" customHeight="1" x14ac:dyDescent="0.25">
      <c r="C65" s="16" t="s">
        <v>198</v>
      </c>
      <c r="D65" s="85" t="s">
        <v>197</v>
      </c>
      <c r="E65" s="85"/>
      <c r="F65" s="85"/>
      <c r="G65" s="85"/>
      <c r="H65" s="85"/>
      <c r="I65" s="85"/>
      <c r="J65" s="99">
        <v>183</v>
      </c>
      <c r="K65" s="6">
        <f>J65/J$72</f>
        <v>4.1572012721490234E-2</v>
      </c>
      <c r="L65" s="22"/>
      <c r="M65" s="68" t="s">
        <v>165</v>
      </c>
      <c r="N65" s="68">
        <v>187</v>
      </c>
      <c r="O65" s="22"/>
    </row>
    <row r="66" spans="3:18" ht="21" customHeight="1" x14ac:dyDescent="0.25">
      <c r="C66" s="16" t="s">
        <v>169</v>
      </c>
      <c r="D66" s="85" t="s">
        <v>196</v>
      </c>
      <c r="E66" s="85"/>
      <c r="F66" s="85"/>
      <c r="G66" s="85"/>
      <c r="H66" s="85"/>
      <c r="I66" s="85"/>
      <c r="J66" s="99">
        <v>140</v>
      </c>
      <c r="K66" s="6">
        <f>J66/J$72</f>
        <v>3.1803725579282141E-2</v>
      </c>
      <c r="L66" s="22"/>
      <c r="M66" s="68" t="s">
        <v>167</v>
      </c>
      <c r="N66" s="68">
        <v>190</v>
      </c>
      <c r="O66" s="22"/>
    </row>
    <row r="67" spans="3:18" ht="21" customHeight="1" x14ac:dyDescent="0.25">
      <c r="C67" s="16" t="s">
        <v>167</v>
      </c>
      <c r="D67" s="85" t="s">
        <v>195</v>
      </c>
      <c r="E67" s="85"/>
      <c r="F67" s="85"/>
      <c r="G67" s="85"/>
      <c r="H67" s="85"/>
      <c r="I67" s="85"/>
      <c r="J67" s="99">
        <v>190</v>
      </c>
      <c r="K67" s="6">
        <f>J67/J$72</f>
        <v>4.3162199000454336E-2</v>
      </c>
      <c r="L67" s="22"/>
      <c r="M67" s="68" t="s">
        <v>194</v>
      </c>
      <c r="N67" s="68">
        <v>208</v>
      </c>
      <c r="O67" s="22"/>
    </row>
    <row r="68" spans="3:18" ht="21" customHeight="1" x14ac:dyDescent="0.25">
      <c r="C68" s="16" t="s">
        <v>193</v>
      </c>
      <c r="D68" s="85" t="s">
        <v>192</v>
      </c>
      <c r="E68" s="85"/>
      <c r="F68" s="85"/>
      <c r="G68" s="85"/>
      <c r="H68" s="85"/>
      <c r="I68" s="85"/>
      <c r="J68" s="99">
        <v>58</v>
      </c>
      <c r="K68" s="6">
        <f>J68/J$72</f>
        <v>1.3175829168559746E-2</v>
      </c>
      <c r="L68" s="22"/>
      <c r="M68" s="68" t="s">
        <v>173</v>
      </c>
      <c r="N68" s="68">
        <v>521</v>
      </c>
      <c r="O68" s="22"/>
    </row>
    <row r="69" spans="3:18" ht="21" customHeight="1" x14ac:dyDescent="0.25">
      <c r="C69" s="16" t="s">
        <v>165</v>
      </c>
      <c r="D69" s="85" t="s">
        <v>191</v>
      </c>
      <c r="E69" s="85"/>
      <c r="F69" s="85"/>
      <c r="G69" s="85"/>
      <c r="H69" s="85"/>
      <c r="I69" s="85"/>
      <c r="J69" s="99">
        <v>187</v>
      </c>
      <c r="K69" s="6">
        <f>J69/J$72</f>
        <v>4.2480690595184008E-2</v>
      </c>
      <c r="L69" s="22"/>
      <c r="M69" s="68" t="s">
        <v>52</v>
      </c>
      <c r="N69" s="68">
        <v>788</v>
      </c>
      <c r="O69" s="22"/>
    </row>
    <row r="70" spans="3:18" ht="21" customHeight="1" x14ac:dyDescent="0.25">
      <c r="C70" s="16" t="s">
        <v>190</v>
      </c>
      <c r="D70" s="85" t="s">
        <v>189</v>
      </c>
      <c r="E70" s="85"/>
      <c r="F70" s="85"/>
      <c r="G70" s="85"/>
      <c r="H70" s="85"/>
      <c r="I70" s="85"/>
      <c r="J70" s="99">
        <v>0</v>
      </c>
      <c r="K70" s="6">
        <f>J70/J$72</f>
        <v>0</v>
      </c>
      <c r="L70" s="22"/>
      <c r="M70" s="68" t="s">
        <v>177</v>
      </c>
      <c r="N70" s="68">
        <v>860</v>
      </c>
      <c r="O70" s="22"/>
    </row>
    <row r="71" spans="3:18" ht="21" customHeight="1" thickBot="1" x14ac:dyDescent="0.3">
      <c r="C71" s="16" t="s">
        <v>188</v>
      </c>
      <c r="D71" s="85" t="s">
        <v>187</v>
      </c>
      <c r="E71" s="85"/>
      <c r="F71" s="85"/>
      <c r="G71" s="85"/>
      <c r="H71" s="85"/>
      <c r="I71" s="85"/>
      <c r="J71" s="99">
        <v>0</v>
      </c>
      <c r="K71" s="6">
        <f>J71/J$72</f>
        <v>0</v>
      </c>
      <c r="L71" s="22"/>
      <c r="M71" s="68" t="s">
        <v>100</v>
      </c>
      <c r="N71" s="68">
        <v>1092</v>
      </c>
    </row>
    <row r="72" spans="3:18" ht="21" customHeight="1" x14ac:dyDescent="0.25">
      <c r="C72" s="15"/>
      <c r="D72" s="15" t="s">
        <v>1</v>
      </c>
      <c r="E72" s="15"/>
      <c r="F72" s="15"/>
      <c r="G72" s="15"/>
      <c r="H72" s="15"/>
      <c r="I72" s="15"/>
      <c r="J72" s="3">
        <f>SUM(J52:J71)</f>
        <v>4402</v>
      </c>
      <c r="K72" s="2">
        <f>SUM(K52:K71)</f>
        <v>1.0000000000000002</v>
      </c>
      <c r="L72" s="22"/>
      <c r="M72" s="68"/>
      <c r="N72" s="68"/>
    </row>
    <row r="73" spans="3:18" ht="21" customHeight="1" x14ac:dyDescent="0.25">
      <c r="C73" s="98"/>
      <c r="D73" s="98"/>
      <c r="E73" s="98"/>
      <c r="L73" s="22"/>
      <c r="M73" s="97"/>
      <c r="N73" s="97"/>
      <c r="O73" s="97"/>
      <c r="P73" s="97"/>
      <c r="Q73" s="97"/>
      <c r="R73" s="97"/>
    </row>
    <row r="74" spans="3:18" ht="21" customHeight="1" x14ac:dyDescent="0.25"/>
    <row r="75" spans="3:18" ht="21" customHeight="1" x14ac:dyDescent="0.25"/>
    <row r="76" spans="3:18" ht="25.5" customHeight="1" x14ac:dyDescent="0.25">
      <c r="C76" s="19" t="s">
        <v>163</v>
      </c>
      <c r="D76" s="96" t="s">
        <v>1</v>
      </c>
      <c r="E76" s="95" t="s">
        <v>183</v>
      </c>
      <c r="F76" s="94" t="s">
        <v>180</v>
      </c>
      <c r="M76" s="19" t="s">
        <v>186</v>
      </c>
      <c r="N76" s="19" t="s">
        <v>185</v>
      </c>
      <c r="O76" s="93"/>
      <c r="P76" s="93"/>
      <c r="Q76" s="18" t="s">
        <v>184</v>
      </c>
      <c r="R76" s="92" t="s">
        <v>15</v>
      </c>
    </row>
    <row r="77" spans="3:18" ht="21" customHeight="1" thickBot="1" x14ac:dyDescent="0.3">
      <c r="C77" s="16" t="s">
        <v>161</v>
      </c>
      <c r="D77" s="89">
        <f>SUM(E77:F77)</f>
        <v>13404</v>
      </c>
      <c r="E77" s="7">
        <v>12307</v>
      </c>
      <c r="F77" s="7">
        <v>1097</v>
      </c>
      <c r="H77" s="91" t="s">
        <v>183</v>
      </c>
      <c r="I77" s="86">
        <f>E83</f>
        <v>0.87982769230769231</v>
      </c>
      <c r="M77" s="16" t="s">
        <v>182</v>
      </c>
      <c r="N77" s="85" t="s">
        <v>181</v>
      </c>
      <c r="O77" s="85"/>
      <c r="P77" s="85"/>
      <c r="Q77" s="7">
        <v>1013</v>
      </c>
      <c r="R77" s="6">
        <f>Q77/Q$86</f>
        <v>2.4935384615384616E-2</v>
      </c>
    </row>
    <row r="78" spans="3:18" ht="21" customHeight="1" thickBot="1" x14ac:dyDescent="0.3">
      <c r="C78" s="16" t="s">
        <v>159</v>
      </c>
      <c r="D78" s="89">
        <f>SUM(E78:F78)</f>
        <v>11395</v>
      </c>
      <c r="E78" s="7">
        <v>9809</v>
      </c>
      <c r="F78" s="7">
        <v>1586</v>
      </c>
      <c r="H78" s="90" t="s">
        <v>180</v>
      </c>
      <c r="I78" s="86">
        <f>F83</f>
        <v>0.12017230769230769</v>
      </c>
      <c r="M78" s="16" t="s">
        <v>179</v>
      </c>
      <c r="N78" s="85" t="s">
        <v>178</v>
      </c>
      <c r="O78" s="85"/>
      <c r="P78" s="85"/>
      <c r="Q78" s="7">
        <v>0</v>
      </c>
      <c r="R78" s="6">
        <f>Q78/Q$86</f>
        <v>0</v>
      </c>
    </row>
    <row r="79" spans="3:18" ht="21" customHeight="1" x14ac:dyDescent="0.25">
      <c r="C79" s="16" t="s">
        <v>157</v>
      </c>
      <c r="D79" s="89">
        <f>SUM(E79:F79)</f>
        <v>4931</v>
      </c>
      <c r="E79" s="7">
        <v>4199</v>
      </c>
      <c r="F79" s="7">
        <v>732</v>
      </c>
      <c r="M79" s="16" t="s">
        <v>177</v>
      </c>
      <c r="N79" s="85" t="s">
        <v>176</v>
      </c>
      <c r="O79" s="85"/>
      <c r="P79" s="85"/>
      <c r="Q79" s="7">
        <v>20835</v>
      </c>
      <c r="R79" s="6">
        <f>Q79/Q$86</f>
        <v>0.51286153846153848</v>
      </c>
    </row>
    <row r="80" spans="3:18" ht="21" customHeight="1" x14ac:dyDescent="0.25">
      <c r="C80" s="16" t="s">
        <v>155</v>
      </c>
      <c r="D80" s="89">
        <f>SUM(E80:F80)</f>
        <v>5143</v>
      </c>
      <c r="E80" s="7">
        <v>4355</v>
      </c>
      <c r="F80" s="7">
        <v>788</v>
      </c>
      <c r="M80" s="16" t="s">
        <v>175</v>
      </c>
      <c r="N80" s="85" t="s">
        <v>174</v>
      </c>
      <c r="O80" s="85"/>
      <c r="P80" s="85"/>
      <c r="Q80" s="7">
        <v>0</v>
      </c>
      <c r="R80" s="6">
        <f>Q80/Q$86</f>
        <v>0</v>
      </c>
    </row>
    <row r="81" spans="3:18" ht="21" customHeight="1" thickBot="1" x14ac:dyDescent="0.3">
      <c r="C81" s="16" t="s">
        <v>153</v>
      </c>
      <c r="D81" s="89">
        <f>SUM(E81:F81)</f>
        <v>5752</v>
      </c>
      <c r="E81" s="7">
        <v>5073</v>
      </c>
      <c r="F81" s="7">
        <v>679</v>
      </c>
      <c r="M81" s="16" t="s">
        <v>173</v>
      </c>
      <c r="N81" s="85" t="s">
        <v>172</v>
      </c>
      <c r="O81" s="85"/>
      <c r="P81" s="85"/>
      <c r="Q81" s="7">
        <v>8264</v>
      </c>
      <c r="R81" s="6">
        <f>Q81/Q$86</f>
        <v>0.20342153846153846</v>
      </c>
    </row>
    <row r="82" spans="3:18" ht="21" customHeight="1" x14ac:dyDescent="0.25">
      <c r="C82" s="15" t="s">
        <v>1</v>
      </c>
      <c r="D82" s="3">
        <f>SUM(D77:D81)</f>
        <v>40625</v>
      </c>
      <c r="E82" s="88">
        <f>SUM(E77:E81)</f>
        <v>35743</v>
      </c>
      <c r="F82" s="88">
        <f>SUM(F77:F81)</f>
        <v>4882</v>
      </c>
      <c r="M82" s="16" t="s">
        <v>171</v>
      </c>
      <c r="N82" s="85" t="s">
        <v>170</v>
      </c>
      <c r="O82" s="85"/>
      <c r="P82" s="85"/>
      <c r="Q82" s="7">
        <v>238</v>
      </c>
      <c r="R82" s="6">
        <f>Q82/Q$86</f>
        <v>5.8584615384615381E-3</v>
      </c>
    </row>
    <row r="83" spans="3:18" ht="21" customHeight="1" thickBot="1" x14ac:dyDescent="0.3">
      <c r="C83" s="87" t="s">
        <v>15</v>
      </c>
      <c r="D83" s="86">
        <f>SUM(E83:F83)</f>
        <v>1</v>
      </c>
      <c r="E83" s="86">
        <f>E82/D$82</f>
        <v>0.87982769230769231</v>
      </c>
      <c r="F83" s="86">
        <f>F82/D$82</f>
        <v>0.12017230769230769</v>
      </c>
      <c r="H83" s="84"/>
      <c r="M83" s="16" t="s">
        <v>169</v>
      </c>
      <c r="N83" s="85" t="s">
        <v>168</v>
      </c>
      <c r="O83" s="85"/>
      <c r="P83" s="85"/>
      <c r="Q83" s="7">
        <v>2722</v>
      </c>
      <c r="R83" s="6">
        <f>Q83/Q$86</f>
        <v>6.7003076923076929E-2</v>
      </c>
    </row>
    <row r="84" spans="3:18" ht="21" customHeight="1" x14ac:dyDescent="0.25">
      <c r="H84" s="84"/>
      <c r="M84" s="16" t="s">
        <v>167</v>
      </c>
      <c r="N84" s="85" t="s">
        <v>166</v>
      </c>
      <c r="O84" s="85"/>
      <c r="P84" s="85"/>
      <c r="Q84" s="7">
        <v>3606</v>
      </c>
      <c r="R84" s="6">
        <f>Q84/Q$86</f>
        <v>8.8763076923076917E-2</v>
      </c>
    </row>
    <row r="85" spans="3:18" ht="21" customHeight="1" thickBot="1" x14ac:dyDescent="0.3">
      <c r="H85" s="84"/>
      <c r="M85" s="16" t="s">
        <v>165</v>
      </c>
      <c r="N85" s="85" t="s">
        <v>164</v>
      </c>
      <c r="O85" s="85"/>
      <c r="P85" s="85"/>
      <c r="Q85" s="7">
        <v>3947</v>
      </c>
      <c r="R85" s="6">
        <f>Q85/Q$86</f>
        <v>9.7156923076923071E-2</v>
      </c>
    </row>
    <row r="86" spans="3:18" ht="21" customHeight="1" x14ac:dyDescent="0.25">
      <c r="H86" s="84"/>
      <c r="M86" s="15"/>
      <c r="N86" s="15" t="s">
        <v>1</v>
      </c>
      <c r="O86" s="15"/>
      <c r="P86" s="15"/>
      <c r="Q86" s="3">
        <f>SUM(Q77:Q85)</f>
        <v>40625</v>
      </c>
      <c r="R86" s="2">
        <f>SUM(R77:R85)</f>
        <v>1</v>
      </c>
    </row>
    <row r="87" spans="3:18" ht="21" customHeight="1" x14ac:dyDescent="0.25">
      <c r="H87" s="84"/>
    </row>
    <row r="88" spans="3:18" ht="15.75" customHeight="1" x14ac:dyDescent="0.25">
      <c r="H88" s="83"/>
    </row>
    <row r="89" spans="3:18" ht="15.75" customHeight="1" x14ac:dyDescent="0.25"/>
    <row r="90" spans="3:18" ht="21" customHeight="1" x14ac:dyDescent="0.25"/>
    <row r="91" spans="3:18" ht="21" customHeight="1" x14ac:dyDescent="0.25"/>
    <row r="92" spans="3:18" ht="27" customHeight="1" x14ac:dyDescent="0.25"/>
    <row r="93" spans="3:18" ht="10.5" customHeight="1" x14ac:dyDescent="0.25"/>
    <row r="94" spans="3:18" ht="21" customHeight="1" x14ac:dyDescent="0.25">
      <c r="C94" s="82"/>
      <c r="D94" s="82"/>
      <c r="E94" s="82"/>
      <c r="G94" s="82"/>
      <c r="I94" s="82"/>
      <c r="J94" s="82"/>
      <c r="K94" s="82"/>
    </row>
    <row r="95" spans="3:18" ht="21" customHeight="1" x14ac:dyDescent="0.25">
      <c r="C95" s="82"/>
      <c r="D95" s="82"/>
      <c r="E95" s="82"/>
      <c r="G95" s="82"/>
      <c r="I95" s="82"/>
      <c r="J95" s="82"/>
      <c r="K95" s="82"/>
    </row>
    <row r="96" spans="3:18" ht="21" customHeight="1" x14ac:dyDescent="0.25">
      <c r="C96" s="33" t="s">
        <v>163</v>
      </c>
      <c r="D96" s="33"/>
      <c r="E96" s="52" t="s">
        <v>53</v>
      </c>
      <c r="F96" s="51"/>
      <c r="G96" s="51"/>
      <c r="I96" s="33" t="s">
        <v>162</v>
      </c>
      <c r="J96" s="33"/>
      <c r="K96" s="52" t="s">
        <v>53</v>
      </c>
      <c r="L96" s="51"/>
      <c r="M96" s="51"/>
    </row>
    <row r="97" spans="3:18" ht="21" customHeight="1" x14ac:dyDescent="0.25">
      <c r="C97" s="33"/>
      <c r="D97" s="33"/>
      <c r="E97" s="35" t="s">
        <v>102</v>
      </c>
      <c r="F97" s="34"/>
      <c r="G97" s="50" t="s">
        <v>101</v>
      </c>
      <c r="I97" s="33"/>
      <c r="J97" s="33"/>
      <c r="K97" s="35" t="s">
        <v>102</v>
      </c>
      <c r="L97" s="34"/>
      <c r="M97" s="50" t="s">
        <v>101</v>
      </c>
      <c r="O97" t="s">
        <v>162</v>
      </c>
      <c r="P97" t="s">
        <v>100</v>
      </c>
      <c r="Q97" t="s">
        <v>52</v>
      </c>
      <c r="R97" t="s">
        <v>51</v>
      </c>
    </row>
    <row r="98" spans="3:18" ht="21" customHeight="1" x14ac:dyDescent="0.25">
      <c r="C98" s="33"/>
      <c r="D98" s="33"/>
      <c r="E98" s="32" t="s">
        <v>100</v>
      </c>
      <c r="F98" s="31" t="s">
        <v>52</v>
      </c>
      <c r="G98" s="31" t="s">
        <v>51</v>
      </c>
      <c r="I98" s="81"/>
      <c r="J98" s="81"/>
      <c r="K98" s="80" t="s">
        <v>100</v>
      </c>
      <c r="L98" s="32" t="s">
        <v>52</v>
      </c>
      <c r="M98" s="31" t="s">
        <v>51</v>
      </c>
      <c r="O98" t="s">
        <v>160</v>
      </c>
      <c r="P98">
        <v>248</v>
      </c>
      <c r="Q98">
        <v>763</v>
      </c>
      <c r="R98">
        <v>2</v>
      </c>
    </row>
    <row r="99" spans="3:18" ht="21" customHeight="1" x14ac:dyDescent="0.25">
      <c r="C99" s="21" t="s">
        <v>161</v>
      </c>
      <c r="D99" s="78"/>
      <c r="E99" s="77">
        <v>0</v>
      </c>
      <c r="F99" s="7">
        <v>2128</v>
      </c>
      <c r="G99" s="7">
        <v>0</v>
      </c>
      <c r="H99" s="79"/>
      <c r="I99" s="21" t="s">
        <v>160</v>
      </c>
      <c r="J99" s="78"/>
      <c r="K99" s="77">
        <v>248</v>
      </c>
      <c r="L99" s="7">
        <v>763</v>
      </c>
      <c r="M99" s="7">
        <v>2</v>
      </c>
      <c r="O99" t="s">
        <v>158</v>
      </c>
      <c r="P99">
        <v>203</v>
      </c>
      <c r="Q99">
        <v>1190</v>
      </c>
      <c r="R99">
        <v>2</v>
      </c>
    </row>
    <row r="100" spans="3:18" ht="21" customHeight="1" x14ac:dyDescent="0.25">
      <c r="C100" s="21" t="s">
        <v>159</v>
      </c>
      <c r="D100" s="78"/>
      <c r="E100" s="77">
        <v>24</v>
      </c>
      <c r="F100" s="7">
        <v>531</v>
      </c>
      <c r="G100" s="7">
        <v>5</v>
      </c>
      <c r="I100" s="21" t="s">
        <v>158</v>
      </c>
      <c r="J100" s="21"/>
      <c r="K100" s="77">
        <v>203</v>
      </c>
      <c r="L100" s="7">
        <v>1190</v>
      </c>
      <c r="M100" s="7">
        <v>2</v>
      </c>
      <c r="O100" t="s">
        <v>156</v>
      </c>
      <c r="P100">
        <v>151</v>
      </c>
      <c r="Q100">
        <v>823</v>
      </c>
      <c r="R100">
        <v>1</v>
      </c>
    </row>
    <row r="101" spans="3:18" ht="21" customHeight="1" x14ac:dyDescent="0.25">
      <c r="C101" s="21" t="s">
        <v>157</v>
      </c>
      <c r="D101" s="78"/>
      <c r="E101" s="77">
        <v>42</v>
      </c>
      <c r="F101" s="7">
        <v>213</v>
      </c>
      <c r="G101" s="7">
        <v>0</v>
      </c>
      <c r="I101" s="21" t="s">
        <v>156</v>
      </c>
      <c r="J101" s="21"/>
      <c r="K101" s="77">
        <v>151</v>
      </c>
      <c r="L101" s="7">
        <v>823</v>
      </c>
      <c r="M101" s="7">
        <v>1</v>
      </c>
      <c r="O101" t="s">
        <v>154</v>
      </c>
      <c r="P101">
        <v>89</v>
      </c>
      <c r="Q101">
        <v>299</v>
      </c>
      <c r="R101">
        <v>0</v>
      </c>
    </row>
    <row r="102" spans="3:18" ht="21" customHeight="1" x14ac:dyDescent="0.25">
      <c r="C102" s="21" t="s">
        <v>155</v>
      </c>
      <c r="D102" s="78"/>
      <c r="E102" s="77">
        <v>541</v>
      </c>
      <c r="F102" s="7">
        <v>181</v>
      </c>
      <c r="G102" s="7">
        <v>0</v>
      </c>
      <c r="I102" s="21" t="s">
        <v>154</v>
      </c>
      <c r="J102" s="21"/>
      <c r="K102" s="77">
        <v>89</v>
      </c>
      <c r="L102" s="7">
        <v>299</v>
      </c>
      <c r="M102" s="7">
        <v>0</v>
      </c>
      <c r="O102" t="s">
        <v>152</v>
      </c>
      <c r="P102">
        <v>36</v>
      </c>
      <c r="Q102">
        <v>123</v>
      </c>
      <c r="R102">
        <v>0</v>
      </c>
    </row>
    <row r="103" spans="3:18" ht="21" customHeight="1" thickBot="1" x14ac:dyDescent="0.3">
      <c r="C103" s="21" t="s">
        <v>153</v>
      </c>
      <c r="D103" s="78"/>
      <c r="E103" s="77">
        <v>120</v>
      </c>
      <c r="F103" s="7">
        <v>145</v>
      </c>
      <c r="G103" s="7">
        <v>0</v>
      </c>
      <c r="I103" s="21" t="s">
        <v>152</v>
      </c>
      <c r="J103" s="21"/>
      <c r="K103" s="77">
        <v>36</v>
      </c>
      <c r="L103" s="7">
        <v>123</v>
      </c>
      <c r="M103" s="7">
        <v>0</v>
      </c>
    </row>
    <row r="104" spans="3:18" ht="21" customHeight="1" x14ac:dyDescent="0.25">
      <c r="C104" s="15" t="s">
        <v>1</v>
      </c>
      <c r="D104" s="15"/>
      <c r="E104" s="3">
        <f>SUM(E99:E103)</f>
        <v>727</v>
      </c>
      <c r="F104" s="3">
        <f>SUM(F99:F103)</f>
        <v>3198</v>
      </c>
      <c r="G104" s="3">
        <f>SUM(G99:G103)</f>
        <v>5</v>
      </c>
      <c r="I104" s="15" t="s">
        <v>1</v>
      </c>
      <c r="J104" s="15"/>
      <c r="K104" s="3">
        <f>SUM(K99:K103)</f>
        <v>727</v>
      </c>
      <c r="L104" s="3">
        <f>SUM(L99:L103)</f>
        <v>3198</v>
      </c>
      <c r="M104" s="3">
        <f>SUM(M99:M103)</f>
        <v>5</v>
      </c>
    </row>
    <row r="105" spans="3:18" ht="21" customHeight="1" x14ac:dyDescent="0.25"/>
    <row r="106" spans="3:18" ht="21" customHeight="1" x14ac:dyDescent="0.25"/>
    <row r="107" spans="3:18" ht="21" customHeight="1" x14ac:dyDescent="0.25"/>
    <row r="108" spans="3:18" ht="21" customHeight="1" x14ac:dyDescent="0.25">
      <c r="I108" s="44" t="s">
        <v>151</v>
      </c>
      <c r="J108" s="44"/>
      <c r="K108" s="44"/>
      <c r="L108" s="44"/>
      <c r="M108" s="44"/>
      <c r="N108" s="44"/>
      <c r="O108" s="44"/>
      <c r="P108" s="52" t="s">
        <v>53</v>
      </c>
      <c r="Q108" s="51"/>
      <c r="R108" s="51"/>
    </row>
    <row r="109" spans="3:18" ht="21" customHeight="1" x14ac:dyDescent="0.25">
      <c r="C109" s="44" t="s">
        <v>150</v>
      </c>
      <c r="D109" s="44"/>
      <c r="E109" s="52" t="s">
        <v>53</v>
      </c>
      <c r="F109" s="51"/>
      <c r="G109" s="51"/>
      <c r="I109" s="44"/>
      <c r="J109" s="44"/>
      <c r="K109" s="44"/>
      <c r="L109" s="44"/>
      <c r="M109" s="44"/>
      <c r="N109" s="44"/>
      <c r="O109" s="44"/>
      <c r="P109" s="35" t="s">
        <v>102</v>
      </c>
      <c r="Q109" s="34"/>
      <c r="R109" s="50" t="s">
        <v>101</v>
      </c>
    </row>
    <row r="110" spans="3:18" ht="21" customHeight="1" x14ac:dyDescent="0.25">
      <c r="C110" s="44"/>
      <c r="D110" s="44"/>
      <c r="E110" s="35" t="s">
        <v>102</v>
      </c>
      <c r="F110" s="34"/>
      <c r="G110" s="50" t="s">
        <v>101</v>
      </c>
      <c r="I110" s="44"/>
      <c r="J110" s="44"/>
      <c r="K110" s="44"/>
      <c r="L110" s="44"/>
      <c r="M110" s="44"/>
      <c r="N110" s="44"/>
      <c r="O110" s="44"/>
      <c r="P110" s="32" t="s">
        <v>100</v>
      </c>
      <c r="Q110" s="31" t="s">
        <v>52</v>
      </c>
      <c r="R110" s="31" t="s">
        <v>51</v>
      </c>
    </row>
    <row r="111" spans="3:18" ht="21" customHeight="1" x14ac:dyDescent="0.25">
      <c r="C111" s="44"/>
      <c r="D111" s="44"/>
      <c r="E111" s="32" t="s">
        <v>100</v>
      </c>
      <c r="F111" s="31" t="s">
        <v>52</v>
      </c>
      <c r="G111" s="31" t="s">
        <v>51</v>
      </c>
      <c r="I111" s="16" t="s">
        <v>97</v>
      </c>
      <c r="J111" s="16"/>
      <c r="K111" s="16"/>
      <c r="L111" s="16"/>
      <c r="M111" s="16"/>
      <c r="N111" s="16"/>
      <c r="O111" s="16"/>
      <c r="P111" s="7">
        <v>46</v>
      </c>
      <c r="Q111" s="7">
        <v>481</v>
      </c>
      <c r="R111" s="7">
        <v>0</v>
      </c>
    </row>
    <row r="112" spans="3:18" ht="21" customHeight="1" x14ac:dyDescent="0.25">
      <c r="C112" s="16" t="s">
        <v>40</v>
      </c>
      <c r="D112" s="16"/>
      <c r="E112" s="7">
        <v>305</v>
      </c>
      <c r="F112" s="7">
        <v>1987</v>
      </c>
      <c r="G112" s="7">
        <v>3</v>
      </c>
      <c r="I112" s="16" t="s">
        <v>95</v>
      </c>
      <c r="J112" s="16"/>
      <c r="K112" s="16"/>
      <c r="L112" s="16"/>
      <c r="M112" s="16"/>
      <c r="N112" s="16"/>
      <c r="O112" s="16"/>
      <c r="P112" s="7">
        <v>2</v>
      </c>
      <c r="Q112" s="7">
        <v>75</v>
      </c>
      <c r="R112" s="7">
        <v>0</v>
      </c>
    </row>
    <row r="113" spans="3:19" ht="21" customHeight="1" x14ac:dyDescent="0.25">
      <c r="C113" s="16" t="s">
        <v>39</v>
      </c>
      <c r="D113" s="16"/>
      <c r="E113" s="7">
        <v>413</v>
      </c>
      <c r="F113" s="7">
        <v>1211</v>
      </c>
      <c r="G113" s="7">
        <v>2</v>
      </c>
      <c r="I113" s="16" t="s">
        <v>149</v>
      </c>
      <c r="J113" s="16"/>
      <c r="K113" s="16"/>
      <c r="L113" s="16"/>
      <c r="M113" s="16"/>
      <c r="N113" s="16"/>
      <c r="O113" s="16"/>
      <c r="P113" s="7">
        <v>0</v>
      </c>
      <c r="Q113" s="7">
        <v>0</v>
      </c>
      <c r="R113" s="7">
        <v>0</v>
      </c>
    </row>
    <row r="114" spans="3:19" ht="21" customHeight="1" thickBot="1" x14ac:dyDescent="0.3">
      <c r="C114" s="76" t="s">
        <v>74</v>
      </c>
      <c r="D114" s="16"/>
      <c r="E114" s="7">
        <v>9</v>
      </c>
      <c r="F114" s="7">
        <v>0</v>
      </c>
      <c r="G114" s="7">
        <v>0</v>
      </c>
      <c r="I114" s="16" t="s">
        <v>148</v>
      </c>
      <c r="J114" s="16"/>
      <c r="K114" s="16"/>
      <c r="L114" s="16"/>
      <c r="M114" s="16"/>
      <c r="N114" s="16"/>
      <c r="O114" s="16"/>
      <c r="P114" s="7">
        <v>0</v>
      </c>
      <c r="Q114" s="7">
        <v>2</v>
      </c>
      <c r="R114" s="7">
        <v>0</v>
      </c>
    </row>
    <row r="115" spans="3:19" ht="21" customHeight="1" x14ac:dyDescent="0.25">
      <c r="C115" s="15" t="s">
        <v>1</v>
      </c>
      <c r="D115" s="15"/>
      <c r="E115" s="3">
        <f>SUM(E112:E114)</f>
        <v>727</v>
      </c>
      <c r="F115" s="3">
        <f>SUM(F112:F114)</f>
        <v>3198</v>
      </c>
      <c r="G115" s="3">
        <f>SUM(G112:G114)</f>
        <v>5</v>
      </c>
      <c r="I115" s="16" t="s">
        <v>147</v>
      </c>
      <c r="J115" s="16"/>
      <c r="K115" s="16"/>
      <c r="L115" s="16"/>
      <c r="M115" s="16"/>
      <c r="N115" s="16"/>
      <c r="O115" s="16"/>
      <c r="P115" s="7">
        <v>12</v>
      </c>
      <c r="Q115" s="7">
        <v>35</v>
      </c>
      <c r="R115" s="7">
        <v>0</v>
      </c>
    </row>
    <row r="116" spans="3:19" ht="21" customHeight="1" x14ac:dyDescent="0.25">
      <c r="I116" s="16" t="s">
        <v>146</v>
      </c>
      <c r="J116" s="16"/>
      <c r="K116" s="16"/>
      <c r="L116" s="16"/>
      <c r="M116" s="16"/>
      <c r="N116" s="16"/>
      <c r="O116" s="16"/>
      <c r="P116" s="7">
        <v>11</v>
      </c>
      <c r="Q116" s="7">
        <v>54</v>
      </c>
      <c r="R116" s="7">
        <v>0</v>
      </c>
    </row>
    <row r="117" spans="3:19" ht="21" customHeight="1" x14ac:dyDescent="0.25">
      <c r="I117" s="16" t="s">
        <v>145</v>
      </c>
      <c r="J117" s="16"/>
      <c r="K117" s="16"/>
      <c r="L117" s="16"/>
      <c r="M117" s="16"/>
      <c r="N117" s="16"/>
      <c r="O117" s="16"/>
      <c r="P117" s="7">
        <v>654</v>
      </c>
      <c r="Q117" s="7">
        <v>2539</v>
      </c>
      <c r="R117" s="7">
        <v>5</v>
      </c>
    </row>
    <row r="118" spans="3:19" ht="21" customHeight="1" x14ac:dyDescent="0.25">
      <c r="I118" s="16" t="s">
        <v>65</v>
      </c>
      <c r="J118" s="16"/>
      <c r="K118" s="16"/>
      <c r="L118" s="16"/>
      <c r="M118" s="16"/>
      <c r="N118" s="16"/>
      <c r="O118" s="16"/>
      <c r="P118" s="7">
        <v>0</v>
      </c>
      <c r="Q118" s="7">
        <v>1</v>
      </c>
      <c r="R118" s="7">
        <v>0</v>
      </c>
    </row>
    <row r="119" spans="3:19" ht="21" customHeight="1" thickBot="1" x14ac:dyDescent="0.3">
      <c r="I119" s="16" t="s">
        <v>144</v>
      </c>
      <c r="J119" s="16"/>
      <c r="K119" s="16"/>
      <c r="L119" s="16"/>
      <c r="M119" s="16"/>
      <c r="N119" s="16"/>
      <c r="O119" s="16"/>
      <c r="P119" s="7">
        <v>2</v>
      </c>
      <c r="Q119" s="7">
        <v>11</v>
      </c>
      <c r="R119" s="7">
        <v>0</v>
      </c>
    </row>
    <row r="120" spans="3:19" ht="21" customHeight="1" x14ac:dyDescent="0.25">
      <c r="I120" s="15" t="s">
        <v>1</v>
      </c>
      <c r="J120" s="15"/>
      <c r="K120" s="15"/>
      <c r="L120" s="15"/>
      <c r="M120" s="15"/>
      <c r="N120" s="15"/>
      <c r="O120" s="15"/>
      <c r="P120" s="3">
        <f>SUM(P111:P119)</f>
        <v>727</v>
      </c>
      <c r="Q120" s="3">
        <f>SUM(Q111:Q119)</f>
        <v>3198</v>
      </c>
      <c r="R120" s="3">
        <f>SUM(R111:R119)</f>
        <v>5</v>
      </c>
    </row>
    <row r="121" spans="3:19" ht="21" customHeight="1" x14ac:dyDescent="0.25"/>
    <row r="122" spans="3:19" ht="21" customHeight="1" x14ac:dyDescent="0.3">
      <c r="G122" s="75" t="s">
        <v>143</v>
      </c>
      <c r="H122" s="74"/>
      <c r="I122" s="74"/>
      <c r="M122" s="73" t="s">
        <v>142</v>
      </c>
      <c r="N122" s="72"/>
      <c r="O122" s="72"/>
      <c r="P122" s="72"/>
      <c r="Q122" s="72"/>
      <c r="R122" s="72"/>
      <c r="S122" s="72"/>
    </row>
    <row r="123" spans="3:19" ht="21" customHeight="1" x14ac:dyDescent="0.25">
      <c r="L123" s="71"/>
      <c r="R123" s="71"/>
    </row>
    <row r="124" spans="3:19" ht="21" customHeight="1" x14ac:dyDescent="0.25">
      <c r="C124" s="70" t="s">
        <v>141</v>
      </c>
      <c r="D124" s="52" t="s">
        <v>53</v>
      </c>
      <c r="E124" s="51"/>
      <c r="F124" s="51"/>
    </row>
    <row r="125" spans="3:19" ht="21" customHeight="1" x14ac:dyDescent="0.25">
      <c r="C125" s="70"/>
      <c r="D125" s="35" t="s">
        <v>102</v>
      </c>
      <c r="E125" s="34"/>
      <c r="F125" s="50" t="s">
        <v>101</v>
      </c>
    </row>
    <row r="126" spans="3:19" ht="21" customHeight="1" x14ac:dyDescent="0.25">
      <c r="C126" s="69"/>
      <c r="D126" s="32" t="s">
        <v>100</v>
      </c>
      <c r="E126" s="31" t="s">
        <v>52</v>
      </c>
      <c r="F126" s="31" t="s">
        <v>51</v>
      </c>
    </row>
    <row r="127" spans="3:19" ht="21" customHeight="1" x14ac:dyDescent="0.25">
      <c r="C127" s="48" t="s">
        <v>140</v>
      </c>
      <c r="D127" s="7">
        <v>10</v>
      </c>
      <c r="E127" s="7">
        <v>56</v>
      </c>
      <c r="F127" s="7">
        <v>0</v>
      </c>
    </row>
    <row r="128" spans="3:19" ht="21" customHeight="1" x14ac:dyDescent="0.25">
      <c r="C128" s="48" t="s">
        <v>139</v>
      </c>
      <c r="D128" s="7">
        <v>19</v>
      </c>
      <c r="E128" s="7">
        <v>155</v>
      </c>
      <c r="F128" s="7">
        <v>0</v>
      </c>
    </row>
    <row r="129" spans="3:13" ht="21" customHeight="1" x14ac:dyDescent="0.25">
      <c r="C129" s="48" t="s">
        <v>138</v>
      </c>
      <c r="D129" s="7">
        <v>7</v>
      </c>
      <c r="E129" s="7">
        <v>120</v>
      </c>
      <c r="F129" s="7">
        <v>0</v>
      </c>
      <c r="G129" s="68"/>
      <c r="M129" s="68"/>
    </row>
    <row r="130" spans="3:13" ht="21" customHeight="1" x14ac:dyDescent="0.25">
      <c r="C130" s="48" t="s">
        <v>137</v>
      </c>
      <c r="D130" s="7">
        <v>17</v>
      </c>
      <c r="E130" s="7">
        <v>204</v>
      </c>
      <c r="F130" s="7">
        <v>0</v>
      </c>
      <c r="G130" s="68"/>
      <c r="M130" s="68"/>
    </row>
    <row r="131" spans="3:13" ht="21" customHeight="1" x14ac:dyDescent="0.25">
      <c r="C131" s="48" t="s">
        <v>136</v>
      </c>
      <c r="D131" s="7">
        <v>10</v>
      </c>
      <c r="E131" s="7">
        <v>82</v>
      </c>
      <c r="F131" s="7">
        <v>0</v>
      </c>
      <c r="G131" s="68"/>
      <c r="M131" s="68"/>
    </row>
    <row r="132" spans="3:13" ht="21" customHeight="1" x14ac:dyDescent="0.25">
      <c r="C132" s="48" t="s">
        <v>135</v>
      </c>
      <c r="D132" s="7">
        <v>17</v>
      </c>
      <c r="E132" s="7">
        <v>125</v>
      </c>
      <c r="F132" s="7">
        <v>0</v>
      </c>
      <c r="G132" s="68"/>
      <c r="M132" s="68"/>
    </row>
    <row r="133" spans="3:13" ht="21" customHeight="1" x14ac:dyDescent="0.25">
      <c r="C133" s="48" t="s">
        <v>134</v>
      </c>
      <c r="D133" s="7">
        <v>10</v>
      </c>
      <c r="E133" s="7">
        <v>100</v>
      </c>
      <c r="F133" s="7">
        <v>0</v>
      </c>
      <c r="G133" s="68"/>
      <c r="M133" s="68"/>
    </row>
    <row r="134" spans="3:13" ht="21" customHeight="1" x14ac:dyDescent="0.25">
      <c r="C134" s="48" t="s">
        <v>133</v>
      </c>
      <c r="D134" s="7">
        <v>70</v>
      </c>
      <c r="E134" s="7">
        <v>208</v>
      </c>
      <c r="F134" s="7">
        <v>0</v>
      </c>
      <c r="G134" s="68"/>
      <c r="M134" s="68"/>
    </row>
    <row r="135" spans="3:13" ht="21" customHeight="1" x14ac:dyDescent="0.25">
      <c r="C135" s="48" t="s">
        <v>132</v>
      </c>
      <c r="D135" s="7">
        <v>21</v>
      </c>
      <c r="E135" s="7">
        <v>18</v>
      </c>
      <c r="F135" s="7">
        <v>0</v>
      </c>
      <c r="G135" s="68"/>
      <c r="M135" s="68"/>
    </row>
    <row r="136" spans="3:13" ht="21" customHeight="1" x14ac:dyDescent="0.25">
      <c r="C136" s="48" t="s">
        <v>131</v>
      </c>
      <c r="D136" s="7">
        <v>9</v>
      </c>
      <c r="E136" s="7">
        <v>51</v>
      </c>
      <c r="F136" s="7">
        <v>0</v>
      </c>
      <c r="G136" s="68"/>
      <c r="M136" s="68"/>
    </row>
    <row r="137" spans="3:13" ht="21" customHeight="1" x14ac:dyDescent="0.25">
      <c r="C137" s="48" t="s">
        <v>130</v>
      </c>
      <c r="D137" s="7">
        <v>29</v>
      </c>
      <c r="E137" s="7">
        <v>149</v>
      </c>
      <c r="F137" s="7">
        <v>5</v>
      </c>
      <c r="G137" s="68"/>
      <c r="M137" s="68"/>
    </row>
    <row r="138" spans="3:13" ht="21" customHeight="1" x14ac:dyDescent="0.25">
      <c r="C138" s="48" t="s">
        <v>129</v>
      </c>
      <c r="D138" s="7">
        <v>86</v>
      </c>
      <c r="E138" s="7">
        <v>387</v>
      </c>
      <c r="F138" s="7">
        <v>0</v>
      </c>
      <c r="G138" s="68"/>
      <c r="M138" s="68"/>
    </row>
    <row r="139" spans="3:13" ht="21" customHeight="1" x14ac:dyDescent="0.25">
      <c r="C139" s="48" t="s">
        <v>128</v>
      </c>
      <c r="D139" s="7">
        <v>62</v>
      </c>
      <c r="E139" s="7">
        <v>212</v>
      </c>
      <c r="F139" s="7">
        <v>0</v>
      </c>
      <c r="G139" s="68"/>
      <c r="M139" s="68"/>
    </row>
    <row r="140" spans="3:13" ht="21" customHeight="1" x14ac:dyDescent="0.25">
      <c r="C140" s="48" t="s">
        <v>127</v>
      </c>
      <c r="D140" s="7">
        <v>24</v>
      </c>
      <c r="E140" s="7">
        <v>72</v>
      </c>
      <c r="F140" s="7">
        <v>0</v>
      </c>
      <c r="G140" s="68"/>
      <c r="M140" s="68"/>
    </row>
    <row r="141" spans="3:13" ht="21" customHeight="1" x14ac:dyDescent="0.25">
      <c r="C141" s="48" t="s">
        <v>126</v>
      </c>
      <c r="D141" s="7">
        <v>134</v>
      </c>
      <c r="E141" s="7">
        <v>598</v>
      </c>
      <c r="F141" s="7">
        <v>0</v>
      </c>
      <c r="G141" s="68"/>
      <c r="M141" s="68"/>
    </row>
    <row r="142" spans="3:13" ht="21" customHeight="1" x14ac:dyDescent="0.25">
      <c r="C142" s="48" t="s">
        <v>125</v>
      </c>
      <c r="D142" s="7">
        <v>7</v>
      </c>
      <c r="E142" s="7">
        <v>34</v>
      </c>
      <c r="F142" s="7">
        <v>0</v>
      </c>
      <c r="G142" s="68"/>
      <c r="M142" s="68"/>
    </row>
    <row r="143" spans="3:13" ht="21" customHeight="1" x14ac:dyDescent="0.25">
      <c r="C143" s="48" t="s">
        <v>124</v>
      </c>
      <c r="D143" s="7">
        <v>21</v>
      </c>
      <c r="E143" s="7">
        <v>0</v>
      </c>
      <c r="F143" s="7">
        <v>0</v>
      </c>
    </row>
    <row r="144" spans="3:13" ht="21" customHeight="1" x14ac:dyDescent="0.25">
      <c r="C144" s="48" t="s">
        <v>123</v>
      </c>
      <c r="D144" s="7">
        <v>19</v>
      </c>
      <c r="E144" s="7">
        <v>39</v>
      </c>
      <c r="F144" s="7">
        <v>0</v>
      </c>
    </row>
    <row r="145" spans="3:17" ht="21" customHeight="1" x14ac:dyDescent="0.25">
      <c r="C145" s="48" t="s">
        <v>122</v>
      </c>
      <c r="D145" s="7">
        <v>10</v>
      </c>
      <c r="E145" s="7">
        <v>77</v>
      </c>
      <c r="F145" s="7">
        <v>0</v>
      </c>
      <c r="H145" s="67" t="s">
        <v>121</v>
      </c>
      <c r="I145" s="66" t="s">
        <v>120</v>
      </c>
      <c r="J145" s="65"/>
      <c r="M145" s="67" t="s">
        <v>121</v>
      </c>
      <c r="N145" s="66" t="s">
        <v>120</v>
      </c>
      <c r="O145" s="65"/>
    </row>
    <row r="146" spans="3:17" ht="21" customHeight="1" x14ac:dyDescent="0.25">
      <c r="C146" s="48" t="s">
        <v>119</v>
      </c>
      <c r="D146" s="7">
        <v>14</v>
      </c>
      <c r="E146" s="7">
        <v>91</v>
      </c>
      <c r="F146" s="7">
        <v>0</v>
      </c>
      <c r="H146" s="57"/>
      <c r="I146" s="64" t="s">
        <v>118</v>
      </c>
      <c r="J146" s="59"/>
      <c r="M146" s="57"/>
      <c r="N146" s="64" t="s">
        <v>117</v>
      </c>
      <c r="O146" s="59"/>
    </row>
    <row r="147" spans="3:17" ht="21" customHeight="1" x14ac:dyDescent="0.25">
      <c r="C147" s="48" t="s">
        <v>116</v>
      </c>
      <c r="D147" s="7">
        <v>25</v>
      </c>
      <c r="E147" s="7">
        <v>108</v>
      </c>
      <c r="F147" s="7">
        <v>0</v>
      </c>
      <c r="H147" s="63"/>
      <c r="I147" s="57" t="s">
        <v>115</v>
      </c>
      <c r="J147" s="59"/>
      <c r="M147" s="56"/>
      <c r="N147" s="55" t="s">
        <v>114</v>
      </c>
      <c r="O147" s="54"/>
    </row>
    <row r="148" spans="3:17" ht="21" customHeight="1" x14ac:dyDescent="0.25">
      <c r="C148" s="48" t="s">
        <v>113</v>
      </c>
      <c r="D148" s="7">
        <v>28</v>
      </c>
      <c r="E148" s="7">
        <v>103</v>
      </c>
      <c r="F148" s="7">
        <v>0</v>
      </c>
      <c r="H148" s="62"/>
      <c r="I148" s="57" t="s">
        <v>112</v>
      </c>
      <c r="J148" s="59"/>
    </row>
    <row r="149" spans="3:17" ht="21" customHeight="1" x14ac:dyDescent="0.25">
      <c r="C149" s="48" t="s">
        <v>111</v>
      </c>
      <c r="D149" s="7">
        <v>40</v>
      </c>
      <c r="E149" s="7">
        <v>113</v>
      </c>
      <c r="F149" s="7">
        <v>0</v>
      </c>
      <c r="H149" s="61"/>
      <c r="I149" s="57" t="s">
        <v>110</v>
      </c>
      <c r="J149" s="59"/>
    </row>
    <row r="150" spans="3:17" ht="21" customHeight="1" x14ac:dyDescent="0.25">
      <c r="C150" s="48" t="s">
        <v>109</v>
      </c>
      <c r="D150" s="7">
        <v>31</v>
      </c>
      <c r="E150" s="7">
        <v>44</v>
      </c>
      <c r="F150" s="7">
        <v>0</v>
      </c>
      <c r="H150" s="60"/>
      <c r="I150" s="57" t="s">
        <v>108</v>
      </c>
      <c r="J150" s="59"/>
    </row>
    <row r="151" spans="3:17" ht="21" customHeight="1" thickBot="1" x14ac:dyDescent="0.3">
      <c r="C151" s="48" t="s">
        <v>107</v>
      </c>
      <c r="D151" s="7">
        <v>7</v>
      </c>
      <c r="E151" s="7">
        <v>52</v>
      </c>
      <c r="F151" s="7">
        <v>0</v>
      </c>
      <c r="H151" s="58"/>
      <c r="I151" s="57" t="s">
        <v>106</v>
      </c>
      <c r="J151" s="54"/>
    </row>
    <row r="152" spans="3:17" ht="21" customHeight="1" x14ac:dyDescent="0.25">
      <c r="C152" s="4" t="s">
        <v>1</v>
      </c>
      <c r="D152" s="3">
        <f>SUM(D127:D151)</f>
        <v>727</v>
      </c>
      <c r="E152" s="3">
        <f>SUM(E127:E151)</f>
        <v>3198</v>
      </c>
      <c r="F152" s="3">
        <f>SUM(F127:F151)</f>
        <v>5</v>
      </c>
      <c r="H152" s="56"/>
      <c r="I152" s="55" t="s">
        <v>105</v>
      </c>
      <c r="J152" s="54"/>
    </row>
    <row r="153" spans="3:17" ht="21" customHeight="1" x14ac:dyDescent="0.25"/>
    <row r="154" spans="3:17" ht="21" customHeight="1" x14ac:dyDescent="0.25">
      <c r="M154" s="53"/>
      <c r="N154" s="53"/>
      <c r="O154" s="53"/>
      <c r="P154" s="29"/>
    </row>
    <row r="155" spans="3:17" ht="8.25" customHeight="1" x14ac:dyDescent="0.25">
      <c r="L155" s="53"/>
      <c r="M155" s="53"/>
      <c r="N155" s="53"/>
      <c r="O155" s="29"/>
      <c r="P155" s="29"/>
    </row>
    <row r="156" spans="3:17" ht="21" customHeight="1" x14ac:dyDescent="0.25">
      <c r="C156" s="44" t="s">
        <v>104</v>
      </c>
      <c r="D156" s="44"/>
      <c r="E156" s="44"/>
      <c r="F156" s="44"/>
      <c r="G156" s="52" t="s">
        <v>53</v>
      </c>
      <c r="H156" s="51"/>
      <c r="I156" s="51"/>
      <c r="L156" s="33" t="s">
        <v>103</v>
      </c>
      <c r="M156" s="33"/>
      <c r="N156" s="33"/>
      <c r="O156" s="52" t="s">
        <v>53</v>
      </c>
      <c r="P156" s="51"/>
      <c r="Q156" s="51"/>
    </row>
    <row r="157" spans="3:17" ht="21" customHeight="1" x14ac:dyDescent="0.25">
      <c r="C157" s="44"/>
      <c r="D157" s="44"/>
      <c r="E157" s="44"/>
      <c r="F157" s="44"/>
      <c r="G157" s="35" t="s">
        <v>102</v>
      </c>
      <c r="H157" s="34"/>
      <c r="I157" s="50" t="s">
        <v>101</v>
      </c>
      <c r="L157" s="33"/>
      <c r="M157" s="33"/>
      <c r="N157" s="33"/>
      <c r="O157" s="35" t="s">
        <v>102</v>
      </c>
      <c r="P157" s="34"/>
      <c r="Q157" s="50" t="s">
        <v>101</v>
      </c>
    </row>
    <row r="158" spans="3:17" ht="21" customHeight="1" x14ac:dyDescent="0.25">
      <c r="C158" s="49"/>
      <c r="D158" s="49"/>
      <c r="E158" s="49"/>
      <c r="F158" s="49"/>
      <c r="G158" s="32" t="s">
        <v>100</v>
      </c>
      <c r="H158" s="31" t="s">
        <v>52</v>
      </c>
      <c r="I158" s="31" t="s">
        <v>51</v>
      </c>
      <c r="L158" s="33"/>
      <c r="M158" s="33"/>
      <c r="N158" s="33"/>
      <c r="O158" s="32" t="s">
        <v>100</v>
      </c>
      <c r="P158" s="31" t="s">
        <v>52</v>
      </c>
      <c r="Q158" s="31" t="s">
        <v>51</v>
      </c>
    </row>
    <row r="159" spans="3:17" ht="21" customHeight="1" x14ac:dyDescent="0.25">
      <c r="C159" s="48" t="s">
        <v>99</v>
      </c>
      <c r="D159" s="48"/>
      <c r="E159" s="48"/>
      <c r="F159" s="48"/>
      <c r="G159" s="7">
        <v>667</v>
      </c>
      <c r="H159" s="7">
        <v>2686</v>
      </c>
      <c r="I159" s="7">
        <v>5</v>
      </c>
      <c r="L159" s="48" t="s">
        <v>98</v>
      </c>
      <c r="M159" s="48"/>
      <c r="N159" s="48"/>
      <c r="O159" s="7">
        <v>0</v>
      </c>
      <c r="P159" s="7">
        <v>43</v>
      </c>
      <c r="Q159" s="7">
        <v>0</v>
      </c>
    </row>
    <row r="160" spans="3:17" ht="21" customHeight="1" x14ac:dyDescent="0.25">
      <c r="C160" s="48" t="s">
        <v>97</v>
      </c>
      <c r="D160" s="48"/>
      <c r="E160" s="48"/>
      <c r="F160" s="48"/>
      <c r="G160" s="7">
        <v>52</v>
      </c>
      <c r="H160" s="7">
        <v>434</v>
      </c>
      <c r="I160" s="7">
        <v>0</v>
      </c>
      <c r="L160" s="48" t="s">
        <v>96</v>
      </c>
      <c r="M160" s="48"/>
      <c r="N160" s="48"/>
      <c r="O160" s="7">
        <v>0</v>
      </c>
      <c r="P160" s="7">
        <v>3</v>
      </c>
      <c r="Q160" s="7">
        <v>0</v>
      </c>
    </row>
    <row r="161" spans="3:17" ht="21" customHeight="1" x14ac:dyDescent="0.25">
      <c r="C161" s="48" t="s">
        <v>95</v>
      </c>
      <c r="D161" s="48"/>
      <c r="E161" s="48"/>
      <c r="F161" s="48"/>
      <c r="G161" s="7">
        <v>0</v>
      </c>
      <c r="H161" s="7">
        <v>55</v>
      </c>
      <c r="I161" s="7">
        <v>0</v>
      </c>
      <c r="L161" s="48" t="s">
        <v>94</v>
      </c>
      <c r="M161" s="48"/>
      <c r="N161" s="48"/>
      <c r="O161" s="7">
        <v>3</v>
      </c>
      <c r="P161" s="7">
        <v>264</v>
      </c>
      <c r="Q161" s="7">
        <v>0</v>
      </c>
    </row>
    <row r="162" spans="3:17" ht="21" customHeight="1" x14ac:dyDescent="0.25">
      <c r="C162" s="48" t="s">
        <v>93</v>
      </c>
      <c r="D162" s="48"/>
      <c r="E162" s="48"/>
      <c r="F162" s="48"/>
      <c r="G162" s="7">
        <v>8</v>
      </c>
      <c r="H162" s="7">
        <v>1</v>
      </c>
      <c r="I162" s="7">
        <v>0</v>
      </c>
      <c r="L162" s="48" t="s">
        <v>92</v>
      </c>
      <c r="M162" s="48"/>
      <c r="N162" s="48"/>
      <c r="O162" s="7">
        <v>6</v>
      </c>
      <c r="P162" s="7">
        <v>206</v>
      </c>
      <c r="Q162" s="7">
        <v>0</v>
      </c>
    </row>
    <row r="163" spans="3:17" ht="21" customHeight="1" x14ac:dyDescent="0.25">
      <c r="C163" s="48" t="s">
        <v>91</v>
      </c>
      <c r="D163" s="48"/>
      <c r="E163" s="48"/>
      <c r="F163" s="48"/>
      <c r="G163" s="7">
        <v>0</v>
      </c>
      <c r="H163" s="7">
        <v>0</v>
      </c>
      <c r="I163" s="7">
        <v>0</v>
      </c>
      <c r="L163" s="48" t="s">
        <v>90</v>
      </c>
      <c r="M163" s="48"/>
      <c r="N163" s="48"/>
      <c r="O163" s="7">
        <v>15</v>
      </c>
      <c r="P163" s="7">
        <v>396</v>
      </c>
      <c r="Q163" s="7">
        <v>0</v>
      </c>
    </row>
    <row r="164" spans="3:17" ht="21" customHeight="1" x14ac:dyDescent="0.25">
      <c r="C164" s="48" t="s">
        <v>89</v>
      </c>
      <c r="D164" s="48"/>
      <c r="E164" s="48"/>
      <c r="F164" s="48"/>
      <c r="G164" s="7">
        <v>0</v>
      </c>
      <c r="H164" s="7">
        <v>2</v>
      </c>
      <c r="I164" s="7">
        <v>0</v>
      </c>
      <c r="L164" s="48" t="s">
        <v>88</v>
      </c>
      <c r="M164" s="48"/>
      <c r="N164" s="48"/>
      <c r="O164" s="7">
        <v>145</v>
      </c>
      <c r="P164" s="7">
        <v>1048</v>
      </c>
      <c r="Q164" s="7">
        <v>1</v>
      </c>
    </row>
    <row r="165" spans="3:17" ht="21" customHeight="1" x14ac:dyDescent="0.25">
      <c r="C165" s="48" t="s">
        <v>87</v>
      </c>
      <c r="D165" s="48"/>
      <c r="E165" s="48"/>
      <c r="F165" s="48"/>
      <c r="G165" s="7">
        <v>0</v>
      </c>
      <c r="H165" s="7">
        <v>0</v>
      </c>
      <c r="I165" s="7">
        <v>0</v>
      </c>
      <c r="L165" s="48" t="s">
        <v>86</v>
      </c>
      <c r="M165" s="48"/>
      <c r="N165" s="48"/>
      <c r="O165" s="7">
        <v>65</v>
      </c>
      <c r="P165" s="7">
        <v>261</v>
      </c>
      <c r="Q165" s="7">
        <v>2</v>
      </c>
    </row>
    <row r="166" spans="3:17" ht="21" customHeight="1" x14ac:dyDescent="0.25">
      <c r="C166" s="48" t="s">
        <v>85</v>
      </c>
      <c r="D166" s="48"/>
      <c r="E166" s="48"/>
      <c r="F166" s="48"/>
      <c r="G166" s="7">
        <v>0</v>
      </c>
      <c r="H166" s="7">
        <v>0</v>
      </c>
      <c r="I166" s="7">
        <v>0</v>
      </c>
      <c r="L166" s="48" t="s">
        <v>84</v>
      </c>
      <c r="M166" s="48"/>
      <c r="N166" s="48"/>
      <c r="O166" s="7">
        <v>132</v>
      </c>
      <c r="P166" s="7">
        <v>424</v>
      </c>
      <c r="Q166" s="7">
        <v>0</v>
      </c>
    </row>
    <row r="167" spans="3:17" ht="21" customHeight="1" x14ac:dyDescent="0.25">
      <c r="C167" s="48" t="s">
        <v>83</v>
      </c>
      <c r="D167" s="48"/>
      <c r="E167" s="48"/>
      <c r="F167" s="48"/>
      <c r="G167" s="7">
        <v>0</v>
      </c>
      <c r="H167" s="7">
        <v>1</v>
      </c>
      <c r="I167" s="7">
        <v>0</v>
      </c>
      <c r="L167" s="48" t="s">
        <v>82</v>
      </c>
      <c r="M167" s="48"/>
      <c r="N167" s="48"/>
      <c r="O167" s="7">
        <v>120</v>
      </c>
      <c r="P167" s="7">
        <v>201</v>
      </c>
      <c r="Q167" s="7">
        <v>2</v>
      </c>
    </row>
    <row r="168" spans="3:17" ht="21" customHeight="1" x14ac:dyDescent="0.25">
      <c r="C168" s="48" t="s">
        <v>81</v>
      </c>
      <c r="D168" s="48"/>
      <c r="E168" s="48"/>
      <c r="F168" s="48"/>
      <c r="G168" s="7">
        <v>0</v>
      </c>
      <c r="H168" s="7">
        <v>14</v>
      </c>
      <c r="I168" s="7">
        <v>0</v>
      </c>
      <c r="L168" s="48" t="s">
        <v>80</v>
      </c>
      <c r="M168" s="48"/>
      <c r="N168" s="48"/>
      <c r="O168" s="7">
        <v>225</v>
      </c>
      <c r="P168" s="7">
        <v>339</v>
      </c>
      <c r="Q168" s="7">
        <v>0</v>
      </c>
    </row>
    <row r="169" spans="3:17" ht="21" customHeight="1" x14ac:dyDescent="0.25">
      <c r="C169" s="48" t="s">
        <v>79</v>
      </c>
      <c r="D169" s="48"/>
      <c r="E169" s="48"/>
      <c r="F169" s="48"/>
      <c r="G169" s="7">
        <v>0</v>
      </c>
      <c r="H169" s="7">
        <v>0</v>
      </c>
      <c r="I169" s="7">
        <v>0</v>
      </c>
      <c r="L169" s="48" t="s">
        <v>78</v>
      </c>
      <c r="M169" s="48"/>
      <c r="N169" s="48"/>
      <c r="O169" s="7">
        <v>0</v>
      </c>
      <c r="P169" s="7">
        <v>2</v>
      </c>
      <c r="Q169" s="7">
        <v>0</v>
      </c>
    </row>
    <row r="170" spans="3:17" ht="21" customHeight="1" x14ac:dyDescent="0.25">
      <c r="C170" s="48" t="s">
        <v>77</v>
      </c>
      <c r="D170" s="48"/>
      <c r="E170" s="48"/>
      <c r="F170" s="48"/>
      <c r="G170" s="7">
        <v>0</v>
      </c>
      <c r="H170" s="7">
        <v>0</v>
      </c>
      <c r="I170" s="7">
        <v>0</v>
      </c>
      <c r="L170" s="48" t="s">
        <v>76</v>
      </c>
      <c r="M170" s="48"/>
      <c r="N170" s="48"/>
      <c r="O170" s="7">
        <v>7</v>
      </c>
      <c r="P170" s="7">
        <v>11</v>
      </c>
      <c r="Q170" s="7">
        <v>0</v>
      </c>
    </row>
    <row r="171" spans="3:17" ht="21" customHeight="1" thickBot="1" x14ac:dyDescent="0.3">
      <c r="C171" s="48" t="s">
        <v>75</v>
      </c>
      <c r="D171" s="48"/>
      <c r="E171" s="48"/>
      <c r="F171" s="48"/>
      <c r="G171" s="7">
        <v>0</v>
      </c>
      <c r="H171" s="7">
        <v>0</v>
      </c>
      <c r="I171" s="7">
        <v>0</v>
      </c>
      <c r="L171" s="48" t="s">
        <v>74</v>
      </c>
      <c r="M171" s="48"/>
      <c r="N171" s="48"/>
      <c r="O171" s="7">
        <v>9</v>
      </c>
      <c r="P171" s="7">
        <v>0</v>
      </c>
      <c r="Q171" s="7">
        <v>0</v>
      </c>
    </row>
    <row r="172" spans="3:17" ht="21" customHeight="1" x14ac:dyDescent="0.25">
      <c r="C172" s="48" t="s">
        <v>73</v>
      </c>
      <c r="D172" s="48"/>
      <c r="E172" s="48"/>
      <c r="F172" s="48"/>
      <c r="G172" s="7">
        <v>0</v>
      </c>
      <c r="H172" s="7">
        <v>0</v>
      </c>
      <c r="I172" s="7">
        <v>0</v>
      </c>
      <c r="L172" s="4" t="s">
        <v>1</v>
      </c>
      <c r="M172" s="4"/>
      <c r="N172" s="4"/>
      <c r="O172" s="3">
        <f>SUM(O159:O171)</f>
        <v>727</v>
      </c>
      <c r="P172" s="3">
        <f>SUM(P159:P171)</f>
        <v>3198</v>
      </c>
      <c r="Q172" s="3">
        <f>SUM(Q159:Q171)</f>
        <v>5</v>
      </c>
    </row>
    <row r="173" spans="3:17" ht="21" customHeight="1" thickBot="1" x14ac:dyDescent="0.3">
      <c r="C173" s="48" t="s">
        <v>72</v>
      </c>
      <c r="D173" s="48"/>
      <c r="E173" s="48"/>
      <c r="F173" s="48"/>
      <c r="G173" s="7">
        <v>0</v>
      </c>
      <c r="H173" s="7">
        <v>5</v>
      </c>
      <c r="I173" s="7">
        <v>0</v>
      </c>
    </row>
    <row r="174" spans="3:17" ht="21" customHeight="1" x14ac:dyDescent="0.25">
      <c r="C174" s="15" t="s">
        <v>1</v>
      </c>
      <c r="D174" s="15"/>
      <c r="E174" s="15"/>
      <c r="F174" s="15"/>
      <c r="G174" s="3">
        <f>SUM(G159:G173)</f>
        <v>727</v>
      </c>
      <c r="H174" s="3">
        <f>SUM(H159:H173)</f>
        <v>3198</v>
      </c>
      <c r="I174" s="3">
        <f>SUM(I159:I173)</f>
        <v>5</v>
      </c>
    </row>
    <row r="175" spans="3:17" ht="21" customHeight="1" x14ac:dyDescent="0.25"/>
    <row r="176" spans="3:17" ht="21" customHeight="1" x14ac:dyDescent="0.25"/>
    <row r="177" spans="3:15" ht="21" customHeight="1" x14ac:dyDescent="0.25"/>
    <row r="178" spans="3:15" ht="21" customHeight="1" x14ac:dyDescent="0.25">
      <c r="C178" s="20"/>
      <c r="D178" s="20"/>
      <c r="I178" s="20"/>
    </row>
    <row r="179" spans="3:15" ht="21" customHeight="1" x14ac:dyDescent="0.25">
      <c r="C179" s="20"/>
      <c r="D179" s="20"/>
      <c r="I179" s="20"/>
    </row>
    <row r="180" spans="3:15" ht="21" customHeight="1" x14ac:dyDescent="0.25">
      <c r="C180" s="44" t="s">
        <v>71</v>
      </c>
      <c r="D180" s="44"/>
      <c r="E180" s="41" t="s">
        <v>53</v>
      </c>
      <c r="F180" s="40"/>
      <c r="G180" s="20"/>
      <c r="K180" s="44" t="s">
        <v>70</v>
      </c>
      <c r="L180" s="44"/>
      <c r="M180" s="44"/>
      <c r="N180" s="35" t="s">
        <v>53</v>
      </c>
      <c r="O180" s="34"/>
    </row>
    <row r="181" spans="3:15" ht="21" customHeight="1" x14ac:dyDescent="0.25">
      <c r="C181" s="44"/>
      <c r="D181" s="44"/>
      <c r="E181" s="32" t="s">
        <v>52</v>
      </c>
      <c r="F181" s="31" t="s">
        <v>51</v>
      </c>
      <c r="K181" s="44"/>
      <c r="L181" s="44"/>
      <c r="M181" s="44"/>
      <c r="N181" s="32" t="s">
        <v>52</v>
      </c>
      <c r="O181" s="31" t="s">
        <v>51</v>
      </c>
    </row>
    <row r="182" spans="3:15" ht="21" customHeight="1" x14ac:dyDescent="0.25">
      <c r="C182" s="16" t="s">
        <v>40</v>
      </c>
      <c r="D182" s="16"/>
      <c r="E182" s="7">
        <v>1831</v>
      </c>
      <c r="F182" s="7">
        <v>4</v>
      </c>
      <c r="K182" s="23" t="s">
        <v>64</v>
      </c>
      <c r="L182" s="23"/>
      <c r="M182" s="23"/>
      <c r="N182" s="7">
        <v>10</v>
      </c>
      <c r="O182" s="7">
        <v>0</v>
      </c>
    </row>
    <row r="183" spans="3:15" ht="21" customHeight="1" thickBot="1" x14ac:dyDescent="0.3">
      <c r="C183" s="16" t="s">
        <v>39</v>
      </c>
      <c r="D183" s="16"/>
      <c r="E183" s="7">
        <v>1367</v>
      </c>
      <c r="F183" s="7">
        <v>1</v>
      </c>
      <c r="K183" s="23" t="s">
        <v>63</v>
      </c>
      <c r="L183" s="23"/>
      <c r="M183" s="23"/>
      <c r="N183" s="7">
        <v>6</v>
      </c>
      <c r="O183" s="7">
        <v>0</v>
      </c>
    </row>
    <row r="184" spans="3:15" ht="21" customHeight="1" thickBot="1" x14ac:dyDescent="0.3">
      <c r="C184" s="15" t="s">
        <v>1</v>
      </c>
      <c r="D184" s="15"/>
      <c r="E184" s="3">
        <f>SUM(E182:E183)</f>
        <v>3198</v>
      </c>
      <c r="F184" s="3">
        <f>SUM(F182:F183)</f>
        <v>5</v>
      </c>
      <c r="K184" s="23" t="s">
        <v>62</v>
      </c>
      <c r="L184" s="23"/>
      <c r="M184" s="23"/>
      <c r="N184" s="7">
        <v>1815</v>
      </c>
      <c r="O184" s="7">
        <v>4</v>
      </c>
    </row>
    <row r="185" spans="3:15" ht="21" customHeight="1" x14ac:dyDescent="0.25">
      <c r="K185" s="15" t="s">
        <v>1</v>
      </c>
      <c r="L185" s="15"/>
      <c r="M185" s="15"/>
      <c r="N185" s="3">
        <f>SUM(N182:N184)</f>
        <v>1831</v>
      </c>
      <c r="O185" s="3">
        <f>SUM(O182:O184)</f>
        <v>4</v>
      </c>
    </row>
    <row r="186" spans="3:15" ht="21" customHeight="1" x14ac:dyDescent="0.25"/>
    <row r="187" spans="3:15" ht="21" customHeight="1" x14ac:dyDescent="0.25"/>
    <row r="188" spans="3:15" ht="21" customHeight="1" x14ac:dyDescent="0.25">
      <c r="C188" s="47"/>
      <c r="D188" s="47"/>
      <c r="E188" s="47"/>
      <c r="F188" s="47"/>
    </row>
    <row r="189" spans="3:15" ht="21" customHeight="1" x14ac:dyDescent="0.25">
      <c r="C189" s="46" t="s">
        <v>69</v>
      </c>
      <c r="D189" s="46"/>
      <c r="E189" s="45" t="s">
        <v>50</v>
      </c>
      <c r="F189" s="45" t="s">
        <v>68</v>
      </c>
      <c r="G189" s="45" t="s">
        <v>67</v>
      </c>
      <c r="H189" s="45" t="s">
        <v>66</v>
      </c>
      <c r="I189" s="45" t="s">
        <v>65</v>
      </c>
    </row>
    <row r="190" spans="3:15" ht="21" customHeight="1" x14ac:dyDescent="0.25">
      <c r="C190" s="44"/>
      <c r="D190" s="44"/>
      <c r="E190" s="43"/>
      <c r="F190" s="43"/>
      <c r="G190" s="43"/>
      <c r="H190" s="43"/>
      <c r="I190" s="43"/>
    </row>
    <row r="191" spans="3:15" ht="21" customHeight="1" x14ac:dyDescent="0.25">
      <c r="C191" s="16" t="s">
        <v>64</v>
      </c>
      <c r="D191" s="16"/>
      <c r="E191" s="7">
        <v>3</v>
      </c>
      <c r="F191" s="7">
        <v>5</v>
      </c>
      <c r="G191" s="7">
        <v>1</v>
      </c>
      <c r="H191" s="7">
        <v>0</v>
      </c>
      <c r="I191" s="7">
        <v>1</v>
      </c>
    </row>
    <row r="192" spans="3:15" ht="21" customHeight="1" x14ac:dyDescent="0.25">
      <c r="C192" s="16" t="s">
        <v>63</v>
      </c>
      <c r="D192" s="16"/>
      <c r="E192" s="7">
        <v>1</v>
      </c>
      <c r="F192" s="7">
        <v>3</v>
      </c>
      <c r="G192" s="7">
        <v>1</v>
      </c>
      <c r="H192" s="7">
        <v>0</v>
      </c>
      <c r="I192" s="7">
        <v>2</v>
      </c>
    </row>
    <row r="193" spans="3:19" ht="21" customHeight="1" thickBot="1" x14ac:dyDescent="0.3">
      <c r="C193" s="16" t="s">
        <v>62</v>
      </c>
      <c r="D193" s="16"/>
      <c r="E193" s="7">
        <v>608</v>
      </c>
      <c r="F193" s="7">
        <v>1543</v>
      </c>
      <c r="G193" s="7">
        <v>502</v>
      </c>
      <c r="H193" s="7">
        <v>48</v>
      </c>
      <c r="I193" s="7">
        <v>15</v>
      </c>
    </row>
    <row r="194" spans="3:19" ht="21" customHeight="1" x14ac:dyDescent="0.25">
      <c r="C194" s="15" t="s">
        <v>1</v>
      </c>
      <c r="D194" s="15"/>
      <c r="E194" s="3">
        <f>SUM(E191:E193)</f>
        <v>612</v>
      </c>
      <c r="F194" s="3">
        <f>SUM(F191:F193)</f>
        <v>1551</v>
      </c>
      <c r="G194" s="3">
        <f>SUM(G191:G193)</f>
        <v>504</v>
      </c>
      <c r="H194" s="3">
        <f>SUM(H191:H193)</f>
        <v>48</v>
      </c>
      <c r="I194" s="3">
        <f>SUM(I191:I193)</f>
        <v>18</v>
      </c>
    </row>
    <row r="195" spans="3:19" ht="21" customHeight="1" x14ac:dyDescent="0.25">
      <c r="C195" s="42" t="s">
        <v>61</v>
      </c>
      <c r="D195" s="42"/>
    </row>
    <row r="196" spans="3:19" ht="21" customHeight="1" x14ac:dyDescent="0.25"/>
    <row r="197" spans="3:19" ht="21" customHeight="1" x14ac:dyDescent="0.25"/>
    <row r="198" spans="3:19" ht="21" customHeight="1" x14ac:dyDescent="0.25"/>
    <row r="199" spans="3:19" ht="21" customHeight="1" x14ac:dyDescent="0.25"/>
    <row r="200" spans="3:19" ht="21" customHeight="1" x14ac:dyDescent="0.25">
      <c r="C200" s="33" t="s">
        <v>60</v>
      </c>
      <c r="D200" s="33"/>
      <c r="E200" s="33"/>
      <c r="F200" s="41" t="s">
        <v>53</v>
      </c>
      <c r="G200" s="40"/>
    </row>
    <row r="201" spans="3:19" ht="21" customHeight="1" x14ac:dyDescent="0.25">
      <c r="C201" s="33"/>
      <c r="D201" s="33"/>
      <c r="E201" s="33"/>
      <c r="F201" s="32" t="s">
        <v>52</v>
      </c>
      <c r="G201" s="31" t="s">
        <v>51</v>
      </c>
    </row>
    <row r="202" spans="3:19" ht="21" customHeight="1" x14ac:dyDescent="0.25">
      <c r="C202" s="23" t="s">
        <v>59</v>
      </c>
      <c r="D202" s="23"/>
      <c r="E202" s="23"/>
      <c r="F202" s="7">
        <v>1264</v>
      </c>
      <c r="G202" s="7">
        <v>0</v>
      </c>
      <c r="S202" s="39"/>
    </row>
    <row r="203" spans="3:19" ht="21" customHeight="1" thickBot="1" x14ac:dyDescent="0.3">
      <c r="C203" s="23" t="s">
        <v>58</v>
      </c>
      <c r="D203" s="23"/>
      <c r="E203" s="23"/>
      <c r="F203" s="7">
        <v>1934</v>
      </c>
      <c r="G203" s="7">
        <v>5</v>
      </c>
      <c r="S203" s="39"/>
    </row>
    <row r="204" spans="3:19" ht="21" customHeight="1" x14ac:dyDescent="0.25">
      <c r="C204" s="15" t="s">
        <v>1</v>
      </c>
      <c r="D204" s="15"/>
      <c r="E204" s="15"/>
      <c r="F204" s="3">
        <f>SUM(F202:F203)</f>
        <v>3198</v>
      </c>
      <c r="G204" s="3">
        <f>SUM(G202:G203)</f>
        <v>5</v>
      </c>
      <c r="S204" s="39"/>
    </row>
    <row r="205" spans="3:19" ht="21" customHeight="1" x14ac:dyDescent="0.25">
      <c r="C205" s="37"/>
      <c r="D205" s="37"/>
      <c r="E205" s="37"/>
      <c r="F205" s="37"/>
      <c r="G205" s="36"/>
      <c r="H205" s="38"/>
      <c r="M205" s="37"/>
    </row>
    <row r="206" spans="3:19" ht="21" customHeight="1" x14ac:dyDescent="0.25"/>
    <row r="207" spans="3:19" ht="21" customHeight="1" x14ac:dyDescent="0.25"/>
    <row r="208" spans="3:19" ht="21" customHeight="1" x14ac:dyDescent="0.25">
      <c r="C208" s="33" t="s">
        <v>57</v>
      </c>
      <c r="D208" s="33"/>
      <c r="E208" s="33"/>
      <c r="F208" s="35" t="s">
        <v>53</v>
      </c>
      <c r="G208" s="34"/>
    </row>
    <row r="209" spans="3:18" ht="21" customHeight="1" x14ac:dyDescent="0.25">
      <c r="C209" s="33"/>
      <c r="D209" s="33"/>
      <c r="E209" s="33"/>
      <c r="F209" s="32" t="s">
        <v>52</v>
      </c>
      <c r="G209" s="31" t="s">
        <v>51</v>
      </c>
    </row>
    <row r="210" spans="3:18" ht="21" customHeight="1" x14ac:dyDescent="0.25">
      <c r="C210" s="23" t="s">
        <v>56</v>
      </c>
      <c r="D210" s="23"/>
      <c r="E210" s="23"/>
      <c r="F210" s="7">
        <v>705</v>
      </c>
      <c r="G210" s="7">
        <v>4</v>
      </c>
      <c r="N210" s="30"/>
      <c r="O210" s="30"/>
      <c r="P210" s="30"/>
      <c r="Q210" s="29"/>
      <c r="R210" s="29"/>
    </row>
    <row r="211" spans="3:18" ht="21" customHeight="1" thickBot="1" x14ac:dyDescent="0.3">
      <c r="C211" s="23" t="s">
        <v>55</v>
      </c>
      <c r="D211" s="23"/>
      <c r="E211" s="23"/>
      <c r="F211" s="7">
        <v>2493</v>
      </c>
      <c r="G211" s="7">
        <v>1</v>
      </c>
      <c r="N211" s="30"/>
      <c r="O211" s="30"/>
      <c r="P211" s="30"/>
      <c r="Q211" s="29"/>
      <c r="R211" s="29"/>
    </row>
    <row r="212" spans="3:18" ht="21" customHeight="1" x14ac:dyDescent="0.25">
      <c r="C212" s="15" t="s">
        <v>1</v>
      </c>
      <c r="D212" s="15"/>
      <c r="E212" s="15"/>
      <c r="F212" s="3">
        <f>SUM(F210:F211)</f>
        <v>3198</v>
      </c>
      <c r="G212" s="3">
        <f>SUM(G210:G211)</f>
        <v>5</v>
      </c>
      <c r="N212" s="30"/>
      <c r="O212" s="30"/>
      <c r="P212" s="30"/>
      <c r="Q212" s="29"/>
      <c r="R212" s="29"/>
    </row>
    <row r="213" spans="3:18" ht="16.5" customHeight="1" x14ac:dyDescent="0.25">
      <c r="C213" s="36"/>
      <c r="N213" s="30"/>
      <c r="O213" s="30"/>
      <c r="P213" s="30"/>
      <c r="Q213" s="29"/>
      <c r="R213" s="29"/>
    </row>
    <row r="214" spans="3:18" ht="21" customHeight="1" x14ac:dyDescent="0.25">
      <c r="N214" s="30"/>
      <c r="O214" s="30"/>
      <c r="P214" s="30"/>
      <c r="Q214" s="29"/>
      <c r="R214" s="29"/>
    </row>
    <row r="215" spans="3:18" ht="21" customHeight="1" x14ac:dyDescent="0.25">
      <c r="N215" s="30"/>
      <c r="O215" s="30"/>
      <c r="P215" s="30"/>
      <c r="Q215" s="29"/>
      <c r="R215" s="29"/>
    </row>
    <row r="216" spans="3:18" ht="21" customHeight="1" x14ac:dyDescent="0.25">
      <c r="C216" s="33" t="s">
        <v>54</v>
      </c>
      <c r="D216" s="33"/>
      <c r="E216" s="33"/>
      <c r="F216" s="35" t="s">
        <v>53</v>
      </c>
      <c r="G216" s="34"/>
      <c r="N216" s="30"/>
      <c r="O216" s="30"/>
      <c r="P216" s="30"/>
      <c r="Q216" s="29"/>
      <c r="R216" s="29"/>
    </row>
    <row r="217" spans="3:18" ht="21" customHeight="1" x14ac:dyDescent="0.25">
      <c r="C217" s="33"/>
      <c r="D217" s="33"/>
      <c r="E217" s="33"/>
      <c r="F217" s="32" t="s">
        <v>52</v>
      </c>
      <c r="G217" s="31" t="s">
        <v>51</v>
      </c>
      <c r="N217" s="30"/>
      <c r="O217" s="30"/>
      <c r="P217" s="30"/>
      <c r="Q217" s="29"/>
      <c r="R217" s="29"/>
    </row>
    <row r="218" spans="3:18" ht="21" customHeight="1" x14ac:dyDescent="0.25">
      <c r="C218" s="23" t="s">
        <v>50</v>
      </c>
      <c r="D218" s="23"/>
      <c r="E218" s="23"/>
      <c r="F218" s="7">
        <v>14</v>
      </c>
      <c r="G218" s="7">
        <v>0</v>
      </c>
      <c r="N218" s="30"/>
      <c r="O218" s="30"/>
      <c r="P218" s="30"/>
      <c r="Q218" s="29"/>
      <c r="R218" s="29"/>
    </row>
    <row r="219" spans="3:18" ht="21" customHeight="1" x14ac:dyDescent="0.25">
      <c r="C219" s="23" t="s">
        <v>49</v>
      </c>
      <c r="D219" s="23"/>
      <c r="E219" s="23"/>
      <c r="F219" s="7">
        <v>1692</v>
      </c>
      <c r="G219" s="7">
        <v>2</v>
      </c>
      <c r="N219" s="30"/>
      <c r="O219" s="30"/>
      <c r="P219" s="30"/>
      <c r="Q219" s="29"/>
      <c r="R219" s="29"/>
    </row>
    <row r="220" spans="3:18" ht="21" customHeight="1" x14ac:dyDescent="0.25">
      <c r="C220" s="23" t="s">
        <v>48</v>
      </c>
      <c r="D220" s="23"/>
      <c r="E220" s="23"/>
      <c r="F220" s="7">
        <v>166</v>
      </c>
      <c r="G220" s="7">
        <v>0</v>
      </c>
      <c r="N220" s="30"/>
      <c r="O220" s="30"/>
      <c r="P220" s="30"/>
      <c r="Q220" s="29"/>
      <c r="R220" s="29"/>
    </row>
    <row r="221" spans="3:18" ht="21" customHeight="1" x14ac:dyDescent="0.25">
      <c r="C221" s="23" t="s">
        <v>47</v>
      </c>
      <c r="D221" s="23"/>
      <c r="E221" s="23"/>
      <c r="F221" s="7">
        <v>88</v>
      </c>
      <c r="G221" s="7">
        <v>3</v>
      </c>
      <c r="N221" s="30"/>
      <c r="O221" s="30"/>
      <c r="P221" s="30"/>
      <c r="Q221" s="29"/>
      <c r="R221" s="29"/>
    </row>
    <row r="222" spans="3:18" ht="21" customHeight="1" x14ac:dyDescent="0.25">
      <c r="C222" s="23" t="s">
        <v>46</v>
      </c>
      <c r="D222" s="23"/>
      <c r="E222" s="23"/>
      <c r="F222" s="7">
        <v>3</v>
      </c>
      <c r="G222" s="7">
        <v>0</v>
      </c>
      <c r="N222" s="30"/>
      <c r="O222" s="30"/>
      <c r="P222" s="30"/>
      <c r="Q222" s="29"/>
      <c r="R222" s="29"/>
    </row>
    <row r="223" spans="3:18" ht="21" customHeight="1" x14ac:dyDescent="0.25">
      <c r="C223" s="23" t="s">
        <v>45</v>
      </c>
      <c r="D223" s="23"/>
      <c r="E223" s="23"/>
      <c r="F223" s="7">
        <v>1134</v>
      </c>
      <c r="G223" s="7">
        <v>0</v>
      </c>
      <c r="N223" s="30"/>
      <c r="O223" s="30"/>
      <c r="P223" s="30"/>
      <c r="Q223" s="29"/>
      <c r="R223" s="29"/>
    </row>
    <row r="224" spans="3:18" ht="21" customHeight="1" x14ac:dyDescent="0.25">
      <c r="C224" s="23" t="s">
        <v>44</v>
      </c>
      <c r="D224" s="23"/>
      <c r="E224" s="23"/>
      <c r="F224" s="7">
        <v>101</v>
      </c>
      <c r="G224" s="7">
        <v>0</v>
      </c>
      <c r="N224" s="30"/>
      <c r="O224" s="30"/>
      <c r="P224" s="30"/>
      <c r="Q224" s="29"/>
      <c r="R224" s="29"/>
    </row>
    <row r="225" spans="3:18" ht="8.25" customHeight="1" x14ac:dyDescent="0.25">
      <c r="N225" s="30"/>
      <c r="O225" s="30"/>
      <c r="P225" s="30"/>
      <c r="Q225" s="29"/>
      <c r="R225" s="29"/>
    </row>
    <row r="226" spans="3:18" ht="21" customHeight="1" x14ac:dyDescent="0.25"/>
    <row r="227" spans="3:18" ht="21" customHeight="1" x14ac:dyDescent="0.25"/>
    <row r="228" spans="3:18" ht="21" customHeight="1" x14ac:dyDescent="0.25">
      <c r="N228" s="20"/>
    </row>
    <row r="229" spans="3:18" ht="21" customHeight="1" x14ac:dyDescent="0.25"/>
    <row r="230" spans="3:18" ht="21" customHeight="1" x14ac:dyDescent="0.25">
      <c r="C230" s="19" t="s">
        <v>43</v>
      </c>
      <c r="D230" s="19"/>
      <c r="E230" s="18" t="s">
        <v>1</v>
      </c>
      <c r="F230" s="17" t="s">
        <v>15</v>
      </c>
      <c r="H230" s="19" t="s">
        <v>38</v>
      </c>
      <c r="I230" s="19"/>
      <c r="J230" s="19"/>
      <c r="K230" s="18" t="s">
        <v>1</v>
      </c>
      <c r="L230" s="17" t="s">
        <v>15</v>
      </c>
      <c r="N230" s="28" t="s">
        <v>34</v>
      </c>
      <c r="O230" s="28"/>
      <c r="P230" s="28"/>
      <c r="Q230" s="18" t="s">
        <v>1</v>
      </c>
      <c r="R230" s="17" t="s">
        <v>15</v>
      </c>
    </row>
    <row r="231" spans="3:18" ht="21" customHeight="1" x14ac:dyDescent="0.25">
      <c r="C231" s="16" t="s">
        <v>40</v>
      </c>
      <c r="D231" s="16"/>
      <c r="E231" s="7">
        <v>460</v>
      </c>
      <c r="F231" s="6">
        <f>E231/E$233</f>
        <v>0.14383989993746091</v>
      </c>
      <c r="H231" s="16" t="s">
        <v>37</v>
      </c>
      <c r="I231" s="16"/>
      <c r="J231" s="16"/>
      <c r="K231" s="7">
        <v>605</v>
      </c>
      <c r="L231" s="6">
        <f>K231/K$234</f>
        <v>0.18918073796122575</v>
      </c>
      <c r="N231" s="21" t="s">
        <v>33</v>
      </c>
      <c r="O231" s="21"/>
      <c r="P231" s="21"/>
      <c r="Q231" s="7">
        <v>539</v>
      </c>
      <c r="R231" s="6">
        <f>Q231/Q$236</f>
        <v>0.16854283927454658</v>
      </c>
    </row>
    <row r="232" spans="3:18" ht="21" customHeight="1" thickBot="1" x14ac:dyDescent="0.3">
      <c r="C232" s="16" t="s">
        <v>39</v>
      </c>
      <c r="D232" s="16"/>
      <c r="E232" s="7">
        <v>2738</v>
      </c>
      <c r="F232" s="6">
        <f>E232/E$233</f>
        <v>0.85616010006253906</v>
      </c>
      <c r="H232" s="16" t="s">
        <v>36</v>
      </c>
      <c r="I232" s="16"/>
      <c r="J232" s="16"/>
      <c r="K232" s="7">
        <v>2067</v>
      </c>
      <c r="L232" s="6">
        <f>K232/K$234</f>
        <v>0.64634146341463417</v>
      </c>
      <c r="N232" s="21" t="s">
        <v>32</v>
      </c>
      <c r="O232" s="21"/>
      <c r="P232" s="21"/>
      <c r="Q232" s="7">
        <v>1350</v>
      </c>
      <c r="R232" s="6">
        <f>Q232/Q$236</f>
        <v>0.42213883677298314</v>
      </c>
    </row>
    <row r="233" spans="3:18" ht="21" customHeight="1" thickBot="1" x14ac:dyDescent="0.3">
      <c r="C233" s="15" t="s">
        <v>1</v>
      </c>
      <c r="D233" s="15"/>
      <c r="E233" s="3">
        <f>SUM(E231:E232)</f>
        <v>3198</v>
      </c>
      <c r="F233" s="2">
        <f>SUM(F231:F232)</f>
        <v>1</v>
      </c>
      <c r="H233" s="16" t="s">
        <v>35</v>
      </c>
      <c r="I233" s="16"/>
      <c r="J233" s="16"/>
      <c r="K233" s="7">
        <v>526</v>
      </c>
      <c r="L233" s="6">
        <f>K233/K$234</f>
        <v>0.16447779862414008</v>
      </c>
      <c r="N233" s="21" t="s">
        <v>31</v>
      </c>
      <c r="O233" s="21"/>
      <c r="P233" s="21"/>
      <c r="Q233" s="7">
        <v>992</v>
      </c>
      <c r="R233" s="6">
        <f>Q233/Q$236</f>
        <v>0.31019387116948094</v>
      </c>
    </row>
    <row r="234" spans="3:18" ht="21" customHeight="1" x14ac:dyDescent="0.25">
      <c r="H234" s="15" t="s">
        <v>1</v>
      </c>
      <c r="I234" s="15"/>
      <c r="J234" s="15"/>
      <c r="K234" s="3">
        <f>SUM(K231:K233)</f>
        <v>3198</v>
      </c>
      <c r="L234" s="2">
        <f>SUM(L231:L233)</f>
        <v>1</v>
      </c>
      <c r="N234" s="21" t="s">
        <v>30</v>
      </c>
      <c r="O234" s="21"/>
      <c r="P234" s="21"/>
      <c r="Q234" s="7">
        <v>214</v>
      </c>
      <c r="R234" s="6">
        <f>Q234/Q$236</f>
        <v>6.6916823014383994E-2</v>
      </c>
    </row>
    <row r="235" spans="3:18" ht="21" customHeight="1" thickBot="1" x14ac:dyDescent="0.3">
      <c r="N235" s="21" t="s">
        <v>29</v>
      </c>
      <c r="O235" s="21"/>
      <c r="P235" s="21"/>
      <c r="Q235" s="7">
        <v>103</v>
      </c>
      <c r="R235" s="6">
        <f>Q235/Q$236</f>
        <v>3.2207629768605375E-2</v>
      </c>
    </row>
    <row r="236" spans="3:18" ht="21" customHeight="1" x14ac:dyDescent="0.25">
      <c r="E236" s="27"/>
      <c r="N236" s="15" t="s">
        <v>1</v>
      </c>
      <c r="O236" s="15"/>
      <c r="P236" s="15"/>
      <c r="Q236" s="3">
        <f>SUM(Q231:Q235)</f>
        <v>3198</v>
      </c>
      <c r="R236" s="2">
        <f>SUM(R231:R235)</f>
        <v>1</v>
      </c>
    </row>
    <row r="237" spans="3:18" ht="9" customHeight="1" x14ac:dyDescent="0.25">
      <c r="C237" s="25"/>
      <c r="D237" s="25"/>
      <c r="E237" s="25"/>
      <c r="F237" s="25"/>
    </row>
    <row r="238" spans="3:18" ht="30.75" customHeight="1" x14ac:dyDescent="0.25">
      <c r="C238" s="26" t="s">
        <v>42</v>
      </c>
      <c r="D238" s="26"/>
      <c r="E238" s="18" t="s">
        <v>1</v>
      </c>
      <c r="F238" s="17" t="s">
        <v>15</v>
      </c>
      <c r="G238" s="25"/>
    </row>
    <row r="239" spans="3:18" ht="21" customHeight="1" x14ac:dyDescent="0.25">
      <c r="C239" s="16" t="s">
        <v>40</v>
      </c>
      <c r="D239" s="16"/>
      <c r="E239" s="7">
        <v>501</v>
      </c>
      <c r="F239" s="6">
        <f>E239/E$241</f>
        <v>0.18298027757487217</v>
      </c>
    </row>
    <row r="240" spans="3:18" ht="21" customHeight="1" thickBot="1" x14ac:dyDescent="0.3">
      <c r="C240" s="16" t="s">
        <v>39</v>
      </c>
      <c r="D240" s="16"/>
      <c r="E240" s="7">
        <v>2237</v>
      </c>
      <c r="F240" s="6">
        <f>E240/E$241</f>
        <v>0.81701972242512788</v>
      </c>
    </row>
    <row r="241" spans="3:17" ht="21" customHeight="1" x14ac:dyDescent="0.25">
      <c r="C241" s="15" t="s">
        <v>1</v>
      </c>
      <c r="D241" s="15"/>
      <c r="E241" s="3">
        <f>SUM(E239:E240)</f>
        <v>2738</v>
      </c>
      <c r="F241" s="2">
        <f>SUM(F239:F240)</f>
        <v>1</v>
      </c>
    </row>
    <row r="242" spans="3:17" ht="18.75" customHeight="1" x14ac:dyDescent="0.25"/>
    <row r="243" spans="3:17" ht="15" customHeight="1" x14ac:dyDescent="0.25"/>
    <row r="245" spans="3:17" ht="21" customHeight="1" x14ac:dyDescent="0.25">
      <c r="H245" s="22"/>
      <c r="I245" s="22"/>
      <c r="J245" s="22"/>
      <c r="K245" s="22"/>
    </row>
    <row r="246" spans="3:17" ht="21" customHeight="1" x14ac:dyDescent="0.25">
      <c r="H246" s="22"/>
      <c r="I246" s="22"/>
      <c r="J246" s="22"/>
      <c r="K246" s="22"/>
    </row>
    <row r="247" spans="3:17" ht="21" customHeight="1" x14ac:dyDescent="0.25">
      <c r="C247" s="19" t="s">
        <v>41</v>
      </c>
      <c r="D247" s="24"/>
      <c r="E247" s="24"/>
      <c r="F247" s="18" t="s">
        <v>1</v>
      </c>
      <c r="G247" s="17" t="s">
        <v>15</v>
      </c>
      <c r="H247" s="22"/>
      <c r="I247" s="22"/>
      <c r="J247" s="22"/>
      <c r="K247" s="22"/>
      <c r="M247" s="19" t="s">
        <v>28</v>
      </c>
      <c r="N247" s="19"/>
      <c r="O247" s="19"/>
      <c r="P247" s="18" t="s">
        <v>1</v>
      </c>
      <c r="Q247" s="17" t="s">
        <v>15</v>
      </c>
    </row>
    <row r="248" spans="3:17" ht="21" customHeight="1" x14ac:dyDescent="0.25">
      <c r="C248" s="23" t="s">
        <v>40</v>
      </c>
      <c r="D248" s="23"/>
      <c r="E248" s="23"/>
      <c r="F248" s="7">
        <v>5</v>
      </c>
      <c r="G248" s="6">
        <f>F248/F$250</f>
        <v>1</v>
      </c>
      <c r="H248" s="22"/>
      <c r="I248" s="22"/>
      <c r="J248" s="22"/>
      <c r="K248" s="22"/>
      <c r="M248" s="16" t="s">
        <v>25</v>
      </c>
      <c r="N248" s="16"/>
      <c r="O248" s="16"/>
      <c r="P248" s="7">
        <v>2</v>
      </c>
      <c r="Q248" s="6">
        <f>P248/P$252</f>
        <v>0.4</v>
      </c>
    </row>
    <row r="249" spans="3:17" ht="21" customHeight="1" thickBot="1" x14ac:dyDescent="0.3">
      <c r="C249" s="23" t="s">
        <v>39</v>
      </c>
      <c r="D249" s="23"/>
      <c r="E249" s="23"/>
      <c r="F249" s="7">
        <v>0</v>
      </c>
      <c r="G249" s="6">
        <f>F249/F$250</f>
        <v>0</v>
      </c>
      <c r="H249" s="22"/>
      <c r="I249" s="22"/>
      <c r="J249" s="22"/>
      <c r="K249" s="22"/>
      <c r="M249" s="16" t="s">
        <v>22</v>
      </c>
      <c r="N249" s="16"/>
      <c r="O249" s="16"/>
      <c r="P249" s="7">
        <v>2</v>
      </c>
      <c r="Q249" s="6">
        <f>P249/P$252</f>
        <v>0.4</v>
      </c>
    </row>
    <row r="250" spans="3:17" ht="21" customHeight="1" x14ac:dyDescent="0.25">
      <c r="C250" s="15" t="s">
        <v>1</v>
      </c>
      <c r="D250" s="15"/>
      <c r="E250" s="15"/>
      <c r="F250" s="3">
        <f>SUM(F248:F249)</f>
        <v>5</v>
      </c>
      <c r="G250" s="2">
        <f>SUM(G248:G249)</f>
        <v>1</v>
      </c>
      <c r="H250" s="22"/>
      <c r="I250" s="22"/>
      <c r="J250" s="22"/>
      <c r="K250" s="22"/>
      <c r="M250" s="16" t="s">
        <v>21</v>
      </c>
      <c r="N250" s="16"/>
      <c r="O250" s="16"/>
      <c r="P250" s="7">
        <v>1</v>
      </c>
      <c r="Q250" s="6">
        <f>P250/P$252</f>
        <v>0.2</v>
      </c>
    </row>
    <row r="251" spans="3:17" ht="21" customHeight="1" thickBot="1" x14ac:dyDescent="0.3">
      <c r="M251" s="16" t="s">
        <v>20</v>
      </c>
      <c r="N251" s="16"/>
      <c r="O251" s="16"/>
      <c r="P251" s="7">
        <v>0</v>
      </c>
      <c r="Q251" s="6">
        <f>P251/P$252</f>
        <v>0</v>
      </c>
    </row>
    <row r="252" spans="3:17" ht="21" customHeight="1" x14ac:dyDescent="0.25">
      <c r="C252" s="20"/>
      <c r="M252" s="15" t="s">
        <v>1</v>
      </c>
      <c r="N252" s="15"/>
      <c r="O252" s="15"/>
      <c r="P252" s="3">
        <f>SUM(P248:P251)</f>
        <v>5</v>
      </c>
      <c r="Q252" s="2">
        <f>SUM(Q248:Q251)</f>
        <v>1</v>
      </c>
    </row>
    <row r="253" spans="3:17" ht="21" customHeight="1" x14ac:dyDescent="0.25"/>
    <row r="254" spans="3:17" ht="21" customHeight="1" x14ac:dyDescent="0.25">
      <c r="C254" s="19" t="s">
        <v>27</v>
      </c>
      <c r="D254" s="19"/>
      <c r="E254" s="18" t="s">
        <v>1</v>
      </c>
      <c r="F254" s="17" t="s">
        <v>15</v>
      </c>
    </row>
    <row r="255" spans="3:17" ht="21" customHeight="1" x14ac:dyDescent="0.25">
      <c r="C255" s="12" t="s">
        <v>24</v>
      </c>
      <c r="D255" s="11" t="s">
        <v>4</v>
      </c>
      <c r="E255" s="7">
        <v>1</v>
      </c>
      <c r="F255" s="6">
        <f>E255/E$258</f>
        <v>0.2</v>
      </c>
    </row>
    <row r="256" spans="3:17" ht="21" customHeight="1" x14ac:dyDescent="0.25">
      <c r="C256" s="9"/>
      <c r="D256" s="10" t="s">
        <v>3</v>
      </c>
      <c r="E256" s="7">
        <v>4</v>
      </c>
      <c r="F256" s="6">
        <f>E256/E$258</f>
        <v>0.8</v>
      </c>
      <c r="H256" s="20"/>
      <c r="M256" s="20"/>
    </row>
    <row r="257" spans="3:18" ht="21" customHeight="1" thickBot="1" x14ac:dyDescent="0.3">
      <c r="C257" s="9"/>
      <c r="D257" s="8" t="s">
        <v>2</v>
      </c>
      <c r="E257" s="7">
        <v>0</v>
      </c>
      <c r="F257" s="6">
        <f>E257/E$258</f>
        <v>0</v>
      </c>
      <c r="H257" s="19" t="s">
        <v>26</v>
      </c>
      <c r="I257" s="19"/>
      <c r="J257" s="18" t="s">
        <v>1</v>
      </c>
      <c r="K257" s="17" t="s">
        <v>15</v>
      </c>
      <c r="M257" s="19" t="s">
        <v>16</v>
      </c>
      <c r="N257" s="19"/>
      <c r="O257" s="19"/>
      <c r="P257" s="19"/>
      <c r="Q257" s="18" t="s">
        <v>1</v>
      </c>
      <c r="R257" s="17" t="s">
        <v>15</v>
      </c>
    </row>
    <row r="258" spans="3:18" ht="21" customHeight="1" x14ac:dyDescent="0.25">
      <c r="C258" s="5"/>
      <c r="D258" s="4" t="s">
        <v>1</v>
      </c>
      <c r="E258" s="3">
        <f>SUM(E255:E257)</f>
        <v>5</v>
      </c>
      <c r="F258" s="2">
        <f>SUM(F255:F257)</f>
        <v>1</v>
      </c>
      <c r="H258" s="14" t="s">
        <v>23</v>
      </c>
      <c r="I258" s="11" t="s">
        <v>4</v>
      </c>
      <c r="J258" s="7">
        <v>2</v>
      </c>
      <c r="K258" s="6">
        <f>J258/J$262</f>
        <v>0.4</v>
      </c>
      <c r="M258" s="16" t="s">
        <v>14</v>
      </c>
      <c r="N258" s="16"/>
      <c r="O258" s="16"/>
      <c r="P258" s="16"/>
      <c r="Q258" s="7">
        <v>2</v>
      </c>
      <c r="R258" s="6">
        <f>Q258/Q$261</f>
        <v>0.4</v>
      </c>
    </row>
    <row r="259" spans="3:18" ht="21" customHeight="1" x14ac:dyDescent="0.25">
      <c r="C259" s="12" t="s">
        <v>19</v>
      </c>
      <c r="D259" s="11" t="s">
        <v>4</v>
      </c>
      <c r="E259" s="7">
        <v>5</v>
      </c>
      <c r="F259" s="6">
        <f>E259/E$262</f>
        <v>1</v>
      </c>
      <c r="H259" s="13"/>
      <c r="I259" s="10" t="s">
        <v>7</v>
      </c>
      <c r="J259" s="7">
        <v>2</v>
      </c>
      <c r="K259" s="6">
        <f>J259/J$262</f>
        <v>0.4</v>
      </c>
      <c r="M259" s="16" t="s">
        <v>12</v>
      </c>
      <c r="N259" s="16"/>
      <c r="O259" s="16"/>
      <c r="P259" s="16"/>
      <c r="Q259" s="7">
        <v>3</v>
      </c>
      <c r="R259" s="6">
        <f>Q259/Q$261</f>
        <v>0.6</v>
      </c>
    </row>
    <row r="260" spans="3:18" ht="21" customHeight="1" thickBot="1" x14ac:dyDescent="0.3">
      <c r="C260" s="9"/>
      <c r="D260" s="10" t="s">
        <v>3</v>
      </c>
      <c r="E260" s="7">
        <v>0</v>
      </c>
      <c r="F260" s="6">
        <f>E260/E$262</f>
        <v>0</v>
      </c>
      <c r="H260" s="13"/>
      <c r="I260" s="11" t="s">
        <v>6</v>
      </c>
      <c r="J260" s="7">
        <v>1</v>
      </c>
      <c r="K260" s="6">
        <f>J260/J$262</f>
        <v>0.2</v>
      </c>
      <c r="M260" s="16" t="s">
        <v>11</v>
      </c>
      <c r="N260" s="16"/>
      <c r="O260" s="16"/>
      <c r="P260" s="16"/>
      <c r="Q260" s="7">
        <v>0</v>
      </c>
      <c r="R260" s="6">
        <f>Q260/Q$261</f>
        <v>0</v>
      </c>
    </row>
    <row r="261" spans="3:18" ht="21" customHeight="1" thickBot="1" x14ac:dyDescent="0.3">
      <c r="C261" s="9"/>
      <c r="D261" s="8" t="s">
        <v>2</v>
      </c>
      <c r="E261" s="7">
        <v>0</v>
      </c>
      <c r="F261" s="6">
        <f>E261/E$262</f>
        <v>0</v>
      </c>
      <c r="H261" s="13"/>
      <c r="I261" s="11" t="s">
        <v>2</v>
      </c>
      <c r="J261" s="7">
        <v>0</v>
      </c>
      <c r="K261" s="6">
        <f>J261/J$262</f>
        <v>0</v>
      </c>
      <c r="M261" s="15" t="s">
        <v>1</v>
      </c>
      <c r="N261" s="15"/>
      <c r="O261" s="15"/>
      <c r="P261" s="15"/>
      <c r="Q261" s="3">
        <f>SUM(Q258:Q260)</f>
        <v>5</v>
      </c>
      <c r="R261" s="2">
        <f>SUM(R258:R260)</f>
        <v>1</v>
      </c>
    </row>
    <row r="262" spans="3:18" ht="21" customHeight="1" x14ac:dyDescent="0.25">
      <c r="C262" s="5"/>
      <c r="D262" s="4" t="s">
        <v>1</v>
      </c>
      <c r="E262" s="3">
        <f>SUM(E259:E261)</f>
        <v>5</v>
      </c>
      <c r="F262" s="2">
        <f>SUM(F259:F261)</f>
        <v>1</v>
      </c>
      <c r="H262" s="13"/>
      <c r="I262" s="4" t="s">
        <v>1</v>
      </c>
      <c r="J262" s="3">
        <f>SUM(J258:J261)</f>
        <v>5</v>
      </c>
      <c r="K262" s="2">
        <f>SUM(K258:K261)</f>
        <v>1</v>
      </c>
    </row>
    <row r="263" spans="3:18" ht="21" customHeight="1" x14ac:dyDescent="0.25">
      <c r="C263" s="12" t="s">
        <v>17</v>
      </c>
      <c r="D263" s="11" t="s">
        <v>4</v>
      </c>
      <c r="E263" s="7">
        <v>5</v>
      </c>
      <c r="F263" s="6">
        <f>E263/E$266</f>
        <v>1</v>
      </c>
      <c r="H263" s="14" t="s">
        <v>18</v>
      </c>
      <c r="I263" s="11" t="s">
        <v>4</v>
      </c>
      <c r="J263" s="7">
        <v>2</v>
      </c>
      <c r="K263" s="6">
        <f>J263/J$267</f>
        <v>0.4</v>
      </c>
    </row>
    <row r="264" spans="3:18" ht="21" customHeight="1" x14ac:dyDescent="0.25">
      <c r="C264" s="9"/>
      <c r="D264" s="10" t="s">
        <v>3</v>
      </c>
      <c r="E264" s="7">
        <v>0</v>
      </c>
      <c r="F264" s="6">
        <f>E264/E$266</f>
        <v>0</v>
      </c>
      <c r="H264" s="13"/>
      <c r="I264" s="10" t="s">
        <v>7</v>
      </c>
      <c r="J264" s="7">
        <v>2</v>
      </c>
      <c r="K264" s="6">
        <f>J264/J$267</f>
        <v>0.4</v>
      </c>
    </row>
    <row r="265" spans="3:18" ht="21" customHeight="1" thickBot="1" x14ac:dyDescent="0.3">
      <c r="C265" s="9"/>
      <c r="D265" s="8" t="s">
        <v>2</v>
      </c>
      <c r="E265" s="7">
        <v>0</v>
      </c>
      <c r="F265" s="6">
        <f>E265/E$266</f>
        <v>0</v>
      </c>
      <c r="H265" s="13"/>
      <c r="I265" s="11" t="s">
        <v>6</v>
      </c>
      <c r="J265" s="7">
        <v>1</v>
      </c>
      <c r="K265" s="6">
        <f>J265/J$267</f>
        <v>0.2</v>
      </c>
    </row>
    <row r="266" spans="3:18" ht="21" customHeight="1" thickBot="1" x14ac:dyDescent="0.3">
      <c r="C266" s="5"/>
      <c r="D266" s="4" t="s">
        <v>1</v>
      </c>
      <c r="E266" s="3">
        <f>SUM(E263:E265)</f>
        <v>5</v>
      </c>
      <c r="F266" s="2">
        <f>SUM(F263:F265)</f>
        <v>1</v>
      </c>
      <c r="H266" s="13"/>
      <c r="I266" s="11" t="s">
        <v>2</v>
      </c>
      <c r="J266" s="7">
        <v>0</v>
      </c>
      <c r="K266" s="6">
        <f>J266/J$267</f>
        <v>0</v>
      </c>
    </row>
    <row r="267" spans="3:18" ht="21" customHeight="1" x14ac:dyDescent="0.25">
      <c r="C267" s="12" t="s">
        <v>10</v>
      </c>
      <c r="D267" s="11" t="s">
        <v>4</v>
      </c>
      <c r="E267" s="7">
        <v>2</v>
      </c>
      <c r="F267" s="6">
        <f>E267/E$270</f>
        <v>0.4</v>
      </c>
      <c r="H267" s="13"/>
      <c r="I267" s="4" t="s">
        <v>1</v>
      </c>
      <c r="J267" s="3">
        <f>SUM(J263:J266)</f>
        <v>5</v>
      </c>
      <c r="K267" s="2">
        <f>SUM(K263:K266)</f>
        <v>1</v>
      </c>
    </row>
    <row r="268" spans="3:18" ht="21" customHeight="1" x14ac:dyDescent="0.25">
      <c r="C268" s="9"/>
      <c r="D268" s="10" t="s">
        <v>3</v>
      </c>
      <c r="E268" s="7">
        <v>3</v>
      </c>
      <c r="F268" s="6">
        <f>E268/E$270</f>
        <v>0.6</v>
      </c>
      <c r="H268" s="14" t="s">
        <v>13</v>
      </c>
      <c r="I268" s="11" t="s">
        <v>4</v>
      </c>
      <c r="J268" s="7">
        <v>2</v>
      </c>
      <c r="K268" s="6">
        <f>J268/J$272</f>
        <v>0.4</v>
      </c>
    </row>
    <row r="269" spans="3:18" ht="21" customHeight="1" thickBot="1" x14ac:dyDescent="0.3">
      <c r="C269" s="9"/>
      <c r="D269" s="8" t="s">
        <v>2</v>
      </c>
      <c r="E269" s="7">
        <v>0</v>
      </c>
      <c r="F269" s="6">
        <f>E269/E$270</f>
        <v>0</v>
      </c>
      <c r="H269" s="13"/>
      <c r="I269" s="10" t="s">
        <v>7</v>
      </c>
      <c r="J269" s="7">
        <v>2</v>
      </c>
      <c r="K269" s="6">
        <f>J269/J$272</f>
        <v>0.4</v>
      </c>
    </row>
    <row r="270" spans="3:18" ht="21" customHeight="1" x14ac:dyDescent="0.25">
      <c r="C270" s="5"/>
      <c r="D270" s="4" t="s">
        <v>1</v>
      </c>
      <c r="E270" s="3">
        <f>SUM(E267:E269)</f>
        <v>5</v>
      </c>
      <c r="F270" s="2">
        <f>SUM(F267:F269)</f>
        <v>1</v>
      </c>
      <c r="H270" s="13"/>
      <c r="I270" s="11" t="s">
        <v>6</v>
      </c>
      <c r="J270" s="7">
        <v>1</v>
      </c>
      <c r="K270" s="6">
        <f>J270/J$272</f>
        <v>0.2</v>
      </c>
    </row>
    <row r="271" spans="3:18" ht="21" customHeight="1" thickBot="1" x14ac:dyDescent="0.3">
      <c r="C271" s="12" t="s">
        <v>8</v>
      </c>
      <c r="D271" s="11" t="s">
        <v>4</v>
      </c>
      <c r="E271" s="7">
        <v>5</v>
      </c>
      <c r="F271" s="6">
        <f>E271/E$274</f>
        <v>1</v>
      </c>
      <c r="H271" s="13"/>
      <c r="I271" s="11" t="s">
        <v>2</v>
      </c>
      <c r="J271" s="7">
        <v>0</v>
      </c>
      <c r="K271" s="6">
        <f>J271/J$272</f>
        <v>0</v>
      </c>
    </row>
    <row r="272" spans="3:18" ht="21" customHeight="1" x14ac:dyDescent="0.25">
      <c r="C272" s="9"/>
      <c r="D272" s="10" t="s">
        <v>3</v>
      </c>
      <c r="E272" s="7">
        <v>0</v>
      </c>
      <c r="F272" s="6">
        <f>E272/E$274</f>
        <v>0</v>
      </c>
      <c r="H272" s="13"/>
      <c r="I272" s="4" t="s">
        <v>1</v>
      </c>
      <c r="J272" s="3">
        <f>SUM(J268:J271)</f>
        <v>5</v>
      </c>
      <c r="K272" s="2">
        <f>SUM(K268:K271)</f>
        <v>1</v>
      </c>
    </row>
    <row r="273" spans="3:11" ht="21" customHeight="1" thickBot="1" x14ac:dyDescent="0.3">
      <c r="C273" s="9"/>
      <c r="D273" s="8" t="s">
        <v>2</v>
      </c>
      <c r="E273" s="7">
        <v>0</v>
      </c>
      <c r="F273" s="6">
        <f>E273/E$274</f>
        <v>0</v>
      </c>
      <c r="H273" s="14" t="s">
        <v>9</v>
      </c>
      <c r="I273" s="11" t="s">
        <v>4</v>
      </c>
      <c r="J273" s="7">
        <v>2</v>
      </c>
      <c r="K273" s="6">
        <f>J273/J$277</f>
        <v>0.4</v>
      </c>
    </row>
    <row r="274" spans="3:11" ht="21" customHeight="1" x14ac:dyDescent="0.25">
      <c r="C274" s="5"/>
      <c r="D274" s="4" t="s">
        <v>1</v>
      </c>
      <c r="E274" s="3">
        <f>SUM(E271:E273)</f>
        <v>5</v>
      </c>
      <c r="F274" s="2">
        <f>SUM(F271:F273)</f>
        <v>1</v>
      </c>
      <c r="H274" s="13"/>
      <c r="I274" s="10" t="s">
        <v>7</v>
      </c>
      <c r="J274" s="7">
        <v>2</v>
      </c>
      <c r="K274" s="6">
        <f>J274/J$277</f>
        <v>0.4</v>
      </c>
    </row>
    <row r="275" spans="3:11" ht="21" customHeight="1" x14ac:dyDescent="0.25">
      <c r="C275" s="12" t="s">
        <v>5</v>
      </c>
      <c r="D275" s="11" t="s">
        <v>4</v>
      </c>
      <c r="E275" s="7">
        <v>2</v>
      </c>
      <c r="F275" s="6">
        <f>E275/E$278</f>
        <v>0.4</v>
      </c>
      <c r="H275" s="13"/>
      <c r="I275" s="11" t="s">
        <v>6</v>
      </c>
      <c r="J275" s="7">
        <v>1</v>
      </c>
      <c r="K275" s="6">
        <f>J275/J$277</f>
        <v>0.2</v>
      </c>
    </row>
    <row r="276" spans="3:11" ht="21" customHeight="1" thickBot="1" x14ac:dyDescent="0.3">
      <c r="C276" s="9"/>
      <c r="D276" s="10" t="s">
        <v>3</v>
      </c>
      <c r="E276" s="7">
        <v>3</v>
      </c>
      <c r="F276" s="6">
        <f>E276/E$278</f>
        <v>0.6</v>
      </c>
      <c r="H276" s="13"/>
      <c r="I276" s="11" t="s">
        <v>2</v>
      </c>
      <c r="J276" s="7">
        <v>0</v>
      </c>
      <c r="K276" s="6">
        <f>J276/J$277</f>
        <v>0</v>
      </c>
    </row>
    <row r="277" spans="3:11" ht="21" customHeight="1" thickBot="1" x14ac:dyDescent="0.3">
      <c r="C277" s="9"/>
      <c r="D277" s="8" t="s">
        <v>2</v>
      </c>
      <c r="E277" s="7">
        <v>0</v>
      </c>
      <c r="F277" s="6">
        <f>E277/E$278</f>
        <v>0</v>
      </c>
      <c r="H277" s="13"/>
      <c r="I277" s="4" t="s">
        <v>1</v>
      </c>
      <c r="J277" s="3">
        <f>SUM(J273:J276)</f>
        <v>5</v>
      </c>
      <c r="K277" s="2">
        <f>SUM(K273:K276)</f>
        <v>1</v>
      </c>
    </row>
    <row r="278" spans="3:11" ht="21" customHeight="1" x14ac:dyDescent="0.25">
      <c r="C278" s="5"/>
      <c r="D278" s="4" t="s">
        <v>1</v>
      </c>
      <c r="E278" s="3">
        <f>SUM(E275:E277)</f>
        <v>5</v>
      </c>
      <c r="F278" s="2">
        <f>SUM(F275:F277)</f>
        <v>1</v>
      </c>
    </row>
    <row r="279" spans="3:11" ht="21" customHeight="1" x14ac:dyDescent="0.25"/>
    <row r="280" spans="3:11" ht="21" customHeight="1" x14ac:dyDescent="0.25"/>
    <row r="281" spans="3:11" ht="21" customHeight="1" x14ac:dyDescent="0.25"/>
    <row r="282" spans="3:11" ht="21" customHeight="1" x14ac:dyDescent="0.25"/>
    <row r="283" spans="3:11" ht="21" customHeight="1" x14ac:dyDescent="0.25">
      <c r="I283" s="20"/>
    </row>
    <row r="284" spans="3:11" ht="21" customHeight="1" x14ac:dyDescent="0.25">
      <c r="C284" s="19" t="s">
        <v>38</v>
      </c>
      <c r="D284" s="19"/>
      <c r="E284" s="19"/>
      <c r="F284" s="19"/>
      <c r="G284" s="18" t="s">
        <v>1</v>
      </c>
      <c r="H284" s="17" t="s">
        <v>15</v>
      </c>
    </row>
    <row r="285" spans="3:11" ht="21" customHeight="1" x14ac:dyDescent="0.25">
      <c r="C285" s="16" t="s">
        <v>37</v>
      </c>
      <c r="D285" s="16"/>
      <c r="E285" s="16"/>
      <c r="F285" s="16"/>
      <c r="G285" s="7">
        <v>570</v>
      </c>
      <c r="H285" s="6">
        <f>G285/G$288</f>
        <v>0.967741935483871</v>
      </c>
    </row>
    <row r="286" spans="3:11" ht="21" customHeight="1" x14ac:dyDescent="0.25">
      <c r="C286" s="16" t="s">
        <v>36</v>
      </c>
      <c r="D286" s="16"/>
      <c r="E286" s="16"/>
      <c r="F286" s="16"/>
      <c r="G286" s="7">
        <v>16</v>
      </c>
      <c r="H286" s="6">
        <f>G286/G$288</f>
        <v>2.7164685908319185E-2</v>
      </c>
    </row>
    <row r="287" spans="3:11" ht="21" customHeight="1" thickBot="1" x14ac:dyDescent="0.3">
      <c r="C287" s="16" t="s">
        <v>35</v>
      </c>
      <c r="D287" s="16"/>
      <c r="E287" s="16"/>
      <c r="F287" s="16"/>
      <c r="G287" s="7">
        <v>3</v>
      </c>
      <c r="H287" s="6">
        <f>G287/G$288</f>
        <v>5.0933786078098476E-3</v>
      </c>
    </row>
    <row r="288" spans="3:11" ht="21" customHeight="1" x14ac:dyDescent="0.25">
      <c r="C288" s="15" t="s">
        <v>1</v>
      </c>
      <c r="D288" s="15"/>
      <c r="E288" s="15"/>
      <c r="F288" s="15"/>
      <c r="G288" s="3">
        <f>SUM(G285:G287)</f>
        <v>589</v>
      </c>
      <c r="H288" s="2">
        <f>SUM(H285:H287)</f>
        <v>1</v>
      </c>
    </row>
    <row r="289" spans="3:17" ht="21" customHeight="1" x14ac:dyDescent="0.25"/>
    <row r="290" spans="3:17" ht="21" customHeight="1" x14ac:dyDescent="0.25"/>
    <row r="291" spans="3:17" ht="21" customHeight="1" x14ac:dyDescent="0.25"/>
    <row r="292" spans="3:17" ht="21" customHeight="1" x14ac:dyDescent="0.25">
      <c r="C292" s="19" t="s">
        <v>34</v>
      </c>
      <c r="D292" s="19"/>
      <c r="E292" s="19"/>
      <c r="F292" s="19"/>
      <c r="G292" s="18" t="s">
        <v>1</v>
      </c>
      <c r="H292" s="17" t="s">
        <v>15</v>
      </c>
    </row>
    <row r="293" spans="3:17" ht="21" customHeight="1" x14ac:dyDescent="0.25">
      <c r="C293" s="21" t="s">
        <v>33</v>
      </c>
      <c r="D293" s="16"/>
      <c r="E293" s="16"/>
      <c r="F293" s="16"/>
      <c r="G293" s="7">
        <v>522</v>
      </c>
      <c r="H293" s="6">
        <f>G293/G$298</f>
        <v>0.88624787775891345</v>
      </c>
    </row>
    <row r="294" spans="3:17" ht="21" customHeight="1" x14ac:dyDescent="0.25">
      <c r="C294" s="21" t="s">
        <v>32</v>
      </c>
      <c r="D294" s="16"/>
      <c r="E294" s="16"/>
      <c r="F294" s="16"/>
      <c r="G294" s="7">
        <v>58</v>
      </c>
      <c r="H294" s="6">
        <f>G294/G$298</f>
        <v>9.8471986417657045E-2</v>
      </c>
    </row>
    <row r="295" spans="3:17" ht="21" customHeight="1" x14ac:dyDescent="0.25">
      <c r="C295" s="21" t="s">
        <v>31</v>
      </c>
      <c r="D295" s="16"/>
      <c r="E295" s="16"/>
      <c r="F295" s="16"/>
      <c r="G295" s="7">
        <v>9</v>
      </c>
      <c r="H295" s="6">
        <f>G295/G$298</f>
        <v>1.5280135823429542E-2</v>
      </c>
    </row>
    <row r="296" spans="3:17" ht="21" customHeight="1" x14ac:dyDescent="0.25">
      <c r="C296" s="21" t="s">
        <v>30</v>
      </c>
      <c r="D296" s="16"/>
      <c r="E296" s="16"/>
      <c r="F296" s="16"/>
      <c r="G296" s="7">
        <v>0</v>
      </c>
      <c r="H296" s="6">
        <f>G296/G$298</f>
        <v>0</v>
      </c>
    </row>
    <row r="297" spans="3:17" ht="21" customHeight="1" thickBot="1" x14ac:dyDescent="0.3">
      <c r="C297" s="21" t="s">
        <v>29</v>
      </c>
      <c r="D297" s="16"/>
      <c r="E297" s="16"/>
      <c r="F297" s="16"/>
      <c r="G297" s="7">
        <v>0</v>
      </c>
      <c r="H297" s="6">
        <f>G297/G$298</f>
        <v>0</v>
      </c>
    </row>
    <row r="298" spans="3:17" ht="21" customHeight="1" x14ac:dyDescent="0.25">
      <c r="C298" s="15" t="s">
        <v>1</v>
      </c>
      <c r="D298" s="15"/>
      <c r="E298" s="15"/>
      <c r="F298" s="15"/>
      <c r="G298" s="3">
        <f>SUM(G293:G297)</f>
        <v>589</v>
      </c>
      <c r="H298" s="2">
        <f>SUM(H293:H297)</f>
        <v>1</v>
      </c>
    </row>
    <row r="299" spans="3:17" ht="21" customHeight="1" x14ac:dyDescent="0.25"/>
    <row r="300" spans="3:17" ht="21" customHeight="1" x14ac:dyDescent="0.25"/>
    <row r="301" spans="3:17" ht="21" customHeight="1" x14ac:dyDescent="0.25"/>
    <row r="302" spans="3:17" ht="21" customHeight="1" x14ac:dyDescent="0.25">
      <c r="I302" s="20"/>
    </row>
    <row r="303" spans="3:17" ht="21" customHeight="1" x14ac:dyDescent="0.25">
      <c r="N303" s="20"/>
    </row>
    <row r="304" spans="3:17" ht="21" customHeight="1" x14ac:dyDescent="0.25">
      <c r="C304" s="19" t="s">
        <v>28</v>
      </c>
      <c r="D304" s="19"/>
      <c r="E304" s="19"/>
      <c r="F304" s="18" t="s">
        <v>1</v>
      </c>
      <c r="G304" s="17" t="s">
        <v>15</v>
      </c>
      <c r="I304" s="19" t="s">
        <v>27</v>
      </c>
      <c r="J304" s="19"/>
      <c r="K304" s="18" t="s">
        <v>1</v>
      </c>
      <c r="L304" s="17" t="s">
        <v>15</v>
      </c>
      <c r="N304" s="19" t="s">
        <v>26</v>
      </c>
      <c r="O304" s="19"/>
      <c r="P304" s="18" t="s">
        <v>1</v>
      </c>
      <c r="Q304" s="17" t="s">
        <v>15</v>
      </c>
    </row>
    <row r="305" spans="3:17" ht="21" customHeight="1" x14ac:dyDescent="0.25">
      <c r="C305" s="16" t="s">
        <v>25</v>
      </c>
      <c r="D305" s="16"/>
      <c r="E305" s="16"/>
      <c r="F305" s="7">
        <v>0</v>
      </c>
      <c r="G305" s="6">
        <f>F305/F$309</f>
        <v>0</v>
      </c>
      <c r="I305" s="12" t="s">
        <v>24</v>
      </c>
      <c r="J305" s="11" t="s">
        <v>4</v>
      </c>
      <c r="K305" s="7">
        <v>0</v>
      </c>
      <c r="L305" s="6">
        <f>K305/K$308</f>
        <v>0</v>
      </c>
      <c r="N305" s="14" t="s">
        <v>23</v>
      </c>
      <c r="O305" s="11" t="s">
        <v>4</v>
      </c>
      <c r="P305" s="7">
        <v>0</v>
      </c>
      <c r="Q305" s="6">
        <f>P305/P$309</f>
        <v>0</v>
      </c>
    </row>
    <row r="306" spans="3:17" ht="21" customHeight="1" x14ac:dyDescent="0.25">
      <c r="C306" s="16" t="s">
        <v>22</v>
      </c>
      <c r="D306" s="16"/>
      <c r="E306" s="16"/>
      <c r="F306" s="7">
        <v>0</v>
      </c>
      <c r="G306" s="6">
        <f>F306/F$309</f>
        <v>0</v>
      </c>
      <c r="I306" s="9"/>
      <c r="J306" s="10" t="s">
        <v>3</v>
      </c>
      <c r="K306" s="7">
        <v>0</v>
      </c>
      <c r="L306" s="6">
        <f>K306/K$308</f>
        <v>0</v>
      </c>
      <c r="N306" s="13"/>
      <c r="O306" s="10" t="s">
        <v>7</v>
      </c>
      <c r="P306" s="7">
        <v>0</v>
      </c>
      <c r="Q306" s="6">
        <f>P306/P$309</f>
        <v>0</v>
      </c>
    </row>
    <row r="307" spans="3:17" ht="21" customHeight="1" thickBot="1" x14ac:dyDescent="0.3">
      <c r="C307" s="16" t="s">
        <v>21</v>
      </c>
      <c r="D307" s="16"/>
      <c r="E307" s="16"/>
      <c r="F307" s="7">
        <v>5</v>
      </c>
      <c r="G307" s="6">
        <f>F307/F$309</f>
        <v>1</v>
      </c>
      <c r="I307" s="9"/>
      <c r="J307" s="8" t="s">
        <v>2</v>
      </c>
      <c r="K307" s="7">
        <v>5</v>
      </c>
      <c r="L307" s="6">
        <f>K307/K$308</f>
        <v>1</v>
      </c>
      <c r="N307" s="13"/>
      <c r="O307" s="11" t="s">
        <v>6</v>
      </c>
      <c r="P307" s="7">
        <v>0</v>
      </c>
      <c r="Q307" s="6">
        <f>P307/P$309</f>
        <v>0</v>
      </c>
    </row>
    <row r="308" spans="3:17" ht="21" customHeight="1" thickBot="1" x14ac:dyDescent="0.3">
      <c r="C308" s="16" t="s">
        <v>20</v>
      </c>
      <c r="D308" s="16"/>
      <c r="E308" s="16"/>
      <c r="F308" s="7">
        <v>0</v>
      </c>
      <c r="G308" s="6">
        <f>F308/F$309</f>
        <v>0</v>
      </c>
      <c r="I308" s="5"/>
      <c r="J308" s="4" t="s">
        <v>1</v>
      </c>
      <c r="K308" s="3">
        <f>SUM(K305:K307)</f>
        <v>5</v>
      </c>
      <c r="L308" s="2">
        <f>SUM(L305:L307)</f>
        <v>1</v>
      </c>
      <c r="N308" s="13"/>
      <c r="O308" s="11" t="s">
        <v>2</v>
      </c>
      <c r="P308" s="7">
        <v>5</v>
      </c>
      <c r="Q308" s="6">
        <f>P308/P$309</f>
        <v>1</v>
      </c>
    </row>
    <row r="309" spans="3:17" ht="21" customHeight="1" x14ac:dyDescent="0.25">
      <c r="C309" s="15" t="s">
        <v>1</v>
      </c>
      <c r="D309" s="15"/>
      <c r="E309" s="15"/>
      <c r="F309" s="3">
        <f>SUM(F305:F308)</f>
        <v>5</v>
      </c>
      <c r="G309" s="2">
        <f>SUM(G305:G308)</f>
        <v>1</v>
      </c>
      <c r="I309" s="12" t="s">
        <v>19</v>
      </c>
      <c r="J309" s="11" t="s">
        <v>4</v>
      </c>
      <c r="K309" s="7">
        <v>0</v>
      </c>
      <c r="L309" s="6">
        <f>K309/K$312</f>
        <v>0</v>
      </c>
      <c r="N309" s="13"/>
      <c r="O309" s="4" t="s">
        <v>1</v>
      </c>
      <c r="P309" s="3">
        <f>SUM(P305:P308)</f>
        <v>5</v>
      </c>
      <c r="Q309" s="2">
        <f>SUM(Q305:Q308)</f>
        <v>1</v>
      </c>
    </row>
    <row r="310" spans="3:17" ht="21" customHeight="1" x14ac:dyDescent="0.25">
      <c r="I310" s="9"/>
      <c r="J310" s="10" t="s">
        <v>3</v>
      </c>
      <c r="K310" s="7">
        <v>5</v>
      </c>
      <c r="L310" s="6">
        <f>K310/K$312</f>
        <v>1</v>
      </c>
      <c r="N310" s="14" t="s">
        <v>18</v>
      </c>
      <c r="O310" s="11" t="s">
        <v>4</v>
      </c>
      <c r="P310" s="7">
        <v>0</v>
      </c>
      <c r="Q310" s="6">
        <f>P310/P$314</f>
        <v>0</v>
      </c>
    </row>
    <row r="311" spans="3:17" ht="21" customHeight="1" thickBot="1" x14ac:dyDescent="0.3">
      <c r="I311" s="9"/>
      <c r="J311" s="8" t="s">
        <v>2</v>
      </c>
      <c r="K311" s="7">
        <v>0</v>
      </c>
      <c r="L311" s="6">
        <f>K311/K$312</f>
        <v>0</v>
      </c>
      <c r="N311" s="13"/>
      <c r="O311" s="10" t="s">
        <v>7</v>
      </c>
      <c r="P311" s="7">
        <v>0</v>
      </c>
      <c r="Q311" s="6">
        <f>P311/P$314</f>
        <v>0</v>
      </c>
    </row>
    <row r="312" spans="3:17" ht="21" customHeight="1" x14ac:dyDescent="0.25">
      <c r="I312" s="5"/>
      <c r="J312" s="4" t="s">
        <v>1</v>
      </c>
      <c r="K312" s="3">
        <f>SUM(K309:K311)</f>
        <v>5</v>
      </c>
      <c r="L312" s="2">
        <f>SUM(L309:L311)</f>
        <v>1</v>
      </c>
      <c r="N312" s="13"/>
      <c r="O312" s="11" t="s">
        <v>6</v>
      </c>
      <c r="P312" s="7">
        <v>5</v>
      </c>
      <c r="Q312" s="6">
        <f>P312/P$314</f>
        <v>1</v>
      </c>
    </row>
    <row r="313" spans="3:17" ht="21" customHeight="1" thickBot="1" x14ac:dyDescent="0.3">
      <c r="C313" s="20"/>
      <c r="I313" s="12" t="s">
        <v>17</v>
      </c>
      <c r="J313" s="11" t="s">
        <v>4</v>
      </c>
      <c r="K313" s="7">
        <v>0</v>
      </c>
      <c r="L313" s="6">
        <f>K313/K$316</f>
        <v>0</v>
      </c>
      <c r="N313" s="13"/>
      <c r="O313" s="11" t="s">
        <v>2</v>
      </c>
      <c r="P313" s="7">
        <v>0</v>
      </c>
      <c r="Q313" s="6">
        <f>P313/P$314</f>
        <v>0</v>
      </c>
    </row>
    <row r="314" spans="3:17" ht="21" customHeight="1" x14ac:dyDescent="0.25">
      <c r="C314" s="19" t="s">
        <v>16</v>
      </c>
      <c r="D314" s="19"/>
      <c r="E314" s="19"/>
      <c r="F314" s="18" t="s">
        <v>1</v>
      </c>
      <c r="G314" s="17" t="s">
        <v>15</v>
      </c>
      <c r="I314" s="9"/>
      <c r="J314" s="10" t="s">
        <v>3</v>
      </c>
      <c r="K314" s="7">
        <v>0</v>
      </c>
      <c r="L314" s="6">
        <f>K314/K$316</f>
        <v>0</v>
      </c>
      <c r="N314" s="13"/>
      <c r="O314" s="4" t="s">
        <v>1</v>
      </c>
      <c r="P314" s="3">
        <f>SUM(P310:P313)</f>
        <v>5</v>
      </c>
      <c r="Q314" s="2">
        <f>SUM(Q310:Q313)</f>
        <v>1</v>
      </c>
    </row>
    <row r="315" spans="3:17" ht="21" customHeight="1" thickBot="1" x14ac:dyDescent="0.3">
      <c r="C315" s="16" t="s">
        <v>14</v>
      </c>
      <c r="D315" s="16"/>
      <c r="E315" s="16"/>
      <c r="F315" s="7">
        <v>0</v>
      </c>
      <c r="G315" s="6">
        <f>F315/F$318</f>
        <v>0</v>
      </c>
      <c r="I315" s="9"/>
      <c r="J315" s="8" t="s">
        <v>2</v>
      </c>
      <c r="K315" s="7">
        <v>5</v>
      </c>
      <c r="L315" s="6">
        <f>K315/K$316</f>
        <v>1</v>
      </c>
      <c r="N315" s="14" t="s">
        <v>13</v>
      </c>
      <c r="O315" s="11" t="s">
        <v>4</v>
      </c>
      <c r="P315" s="7">
        <v>0</v>
      </c>
      <c r="Q315" s="6">
        <f>P315/P$319</f>
        <v>0</v>
      </c>
    </row>
    <row r="316" spans="3:17" ht="21" customHeight="1" x14ac:dyDescent="0.25">
      <c r="C316" s="16" t="s">
        <v>12</v>
      </c>
      <c r="D316" s="16"/>
      <c r="E316" s="16"/>
      <c r="F316" s="7">
        <v>0</v>
      </c>
      <c r="G316" s="6">
        <f>F316/F$318</f>
        <v>0</v>
      </c>
      <c r="I316" s="5"/>
      <c r="J316" s="4" t="s">
        <v>1</v>
      </c>
      <c r="K316" s="3">
        <f>SUM(K313:K315)</f>
        <v>5</v>
      </c>
      <c r="L316" s="2">
        <f>SUM(L313:L315)</f>
        <v>1</v>
      </c>
      <c r="N316" s="13"/>
      <c r="O316" s="10" t="s">
        <v>7</v>
      </c>
      <c r="P316" s="7">
        <v>0</v>
      </c>
      <c r="Q316" s="6">
        <f>P316/P$319</f>
        <v>0</v>
      </c>
    </row>
    <row r="317" spans="3:17" ht="21" customHeight="1" thickBot="1" x14ac:dyDescent="0.3">
      <c r="C317" s="16" t="s">
        <v>11</v>
      </c>
      <c r="D317" s="16"/>
      <c r="E317" s="16"/>
      <c r="F317" s="7">
        <v>5</v>
      </c>
      <c r="G317" s="6">
        <f>F317/F$318</f>
        <v>1</v>
      </c>
      <c r="I317" s="12" t="s">
        <v>10</v>
      </c>
      <c r="J317" s="11" t="s">
        <v>4</v>
      </c>
      <c r="K317" s="7">
        <v>0</v>
      </c>
      <c r="L317" s="6">
        <f>K317/K$320</f>
        <v>0</v>
      </c>
      <c r="N317" s="13"/>
      <c r="O317" s="11" t="s">
        <v>6</v>
      </c>
      <c r="P317" s="7">
        <v>5</v>
      </c>
      <c r="Q317" s="6">
        <f>P317/P$319</f>
        <v>1</v>
      </c>
    </row>
    <row r="318" spans="3:17" ht="21" customHeight="1" thickBot="1" x14ac:dyDescent="0.3">
      <c r="C318" s="15" t="s">
        <v>1</v>
      </c>
      <c r="D318" s="15"/>
      <c r="E318" s="15"/>
      <c r="F318" s="3">
        <f>SUM(F315:F317)</f>
        <v>5</v>
      </c>
      <c r="G318" s="2">
        <f>SUM(G315:G317)</f>
        <v>1</v>
      </c>
      <c r="I318" s="9"/>
      <c r="J318" s="10" t="s">
        <v>3</v>
      </c>
      <c r="K318" s="7">
        <v>5</v>
      </c>
      <c r="L318" s="6">
        <f>K318/K$320</f>
        <v>1</v>
      </c>
      <c r="N318" s="13"/>
      <c r="O318" s="11" t="s">
        <v>2</v>
      </c>
      <c r="P318" s="7">
        <v>0</v>
      </c>
      <c r="Q318" s="6">
        <f>P318/P$319</f>
        <v>0</v>
      </c>
    </row>
    <row r="319" spans="3:17" ht="21" customHeight="1" thickBot="1" x14ac:dyDescent="0.3">
      <c r="I319" s="9"/>
      <c r="J319" s="8" t="s">
        <v>2</v>
      </c>
      <c r="K319" s="7">
        <v>0</v>
      </c>
      <c r="L319" s="6">
        <f>K319/K$320</f>
        <v>0</v>
      </c>
      <c r="N319" s="13"/>
      <c r="O319" s="4" t="s">
        <v>1</v>
      </c>
      <c r="P319" s="3">
        <f>SUM(P315:P318)</f>
        <v>5</v>
      </c>
      <c r="Q319" s="2">
        <f>SUM(Q315:Q318)</f>
        <v>1</v>
      </c>
    </row>
    <row r="320" spans="3:17" ht="21" customHeight="1" x14ac:dyDescent="0.25">
      <c r="I320" s="5"/>
      <c r="J320" s="4" t="s">
        <v>1</v>
      </c>
      <c r="K320" s="3">
        <f>SUM(K317:K319)</f>
        <v>5</v>
      </c>
      <c r="L320" s="2">
        <f>SUM(L317:L319)</f>
        <v>1</v>
      </c>
      <c r="N320" s="14" t="s">
        <v>9</v>
      </c>
      <c r="O320" s="11" t="s">
        <v>4</v>
      </c>
      <c r="P320" s="7">
        <v>0</v>
      </c>
      <c r="Q320" s="6">
        <f>P320/P$324</f>
        <v>0</v>
      </c>
    </row>
    <row r="321" spans="3:17" ht="21" customHeight="1" x14ac:dyDescent="0.25">
      <c r="I321" s="12" t="s">
        <v>8</v>
      </c>
      <c r="J321" s="11" t="s">
        <v>4</v>
      </c>
      <c r="K321" s="7">
        <v>0</v>
      </c>
      <c r="L321" s="6">
        <f>K321/K$324</f>
        <v>0</v>
      </c>
      <c r="N321" s="13"/>
      <c r="O321" s="10" t="s">
        <v>7</v>
      </c>
      <c r="P321" s="7">
        <v>0</v>
      </c>
      <c r="Q321" s="6">
        <f>P321/P$324</f>
        <v>0</v>
      </c>
    </row>
    <row r="322" spans="3:17" ht="21" customHeight="1" x14ac:dyDescent="0.25">
      <c r="I322" s="9"/>
      <c r="J322" s="10" t="s">
        <v>3</v>
      </c>
      <c r="K322" s="7">
        <v>5</v>
      </c>
      <c r="L322" s="6">
        <f>K322/K$324</f>
        <v>1</v>
      </c>
      <c r="N322" s="13"/>
      <c r="O322" s="11" t="s">
        <v>6</v>
      </c>
      <c r="P322" s="7">
        <v>5</v>
      </c>
      <c r="Q322" s="6">
        <f>P322/P$324</f>
        <v>1</v>
      </c>
    </row>
    <row r="323" spans="3:17" ht="21" customHeight="1" thickBot="1" x14ac:dyDescent="0.3">
      <c r="I323" s="9"/>
      <c r="J323" s="8" t="s">
        <v>2</v>
      </c>
      <c r="K323" s="7">
        <v>0</v>
      </c>
      <c r="L323" s="6">
        <f>K323/K$324</f>
        <v>0</v>
      </c>
      <c r="N323" s="13"/>
      <c r="O323" s="11" t="s">
        <v>2</v>
      </c>
      <c r="P323" s="7">
        <v>0</v>
      </c>
      <c r="Q323" s="6">
        <f>P323/P$324</f>
        <v>0</v>
      </c>
    </row>
    <row r="324" spans="3:17" ht="21" customHeight="1" x14ac:dyDescent="0.25">
      <c r="I324" s="5"/>
      <c r="J324" s="4" t="s">
        <v>1</v>
      </c>
      <c r="K324" s="3">
        <f>SUM(K321:K323)</f>
        <v>5</v>
      </c>
      <c r="L324" s="2">
        <f>SUM(L321:L323)</f>
        <v>1</v>
      </c>
      <c r="N324" s="13"/>
      <c r="O324" s="4" t="s">
        <v>1</v>
      </c>
      <c r="P324" s="3">
        <f>SUM(P320:P323)</f>
        <v>5</v>
      </c>
      <c r="Q324" s="2">
        <f>SUM(Q320:Q323)</f>
        <v>1</v>
      </c>
    </row>
    <row r="325" spans="3:17" ht="21" customHeight="1" x14ac:dyDescent="0.25">
      <c r="I325" s="12" t="s">
        <v>5</v>
      </c>
      <c r="J325" s="11" t="s">
        <v>4</v>
      </c>
      <c r="K325" s="7">
        <v>0</v>
      </c>
      <c r="L325" s="6">
        <f>K325/K$328</f>
        <v>0</v>
      </c>
    </row>
    <row r="326" spans="3:17" ht="21" customHeight="1" x14ac:dyDescent="0.25">
      <c r="I326" s="9"/>
      <c r="J326" s="10" t="s">
        <v>3</v>
      </c>
      <c r="K326" s="7">
        <v>0</v>
      </c>
      <c r="L326" s="6">
        <f>K326/K$328</f>
        <v>0</v>
      </c>
    </row>
    <row r="327" spans="3:17" ht="21" customHeight="1" thickBot="1" x14ac:dyDescent="0.3">
      <c r="I327" s="9"/>
      <c r="J327" s="8" t="s">
        <v>2</v>
      </c>
      <c r="K327" s="7">
        <v>5</v>
      </c>
      <c r="L327" s="6">
        <f>K327/K$328</f>
        <v>1</v>
      </c>
    </row>
    <row r="328" spans="3:17" ht="21" customHeight="1" x14ac:dyDescent="0.25">
      <c r="I328" s="5"/>
      <c r="J328" s="4" t="s">
        <v>1</v>
      </c>
      <c r="K328" s="3">
        <f>SUM(K325:K327)</f>
        <v>5</v>
      </c>
      <c r="L328" s="2">
        <f>SUM(L325:L327)</f>
        <v>1</v>
      </c>
    </row>
    <row r="329" spans="3:17" ht="21" customHeight="1" x14ac:dyDescent="0.25"/>
    <row r="331" spans="3:17" x14ac:dyDescent="0.25">
      <c r="C331" s="1" t="s">
        <v>0</v>
      </c>
      <c r="D331" s="1"/>
    </row>
  </sheetData>
  <mergeCells count="61">
    <mergeCell ref="C11:R12"/>
    <mergeCell ref="C15:H16"/>
    <mergeCell ref="C96:D98"/>
    <mergeCell ref="E96:G96"/>
    <mergeCell ref="I96:J98"/>
    <mergeCell ref="K96:M96"/>
    <mergeCell ref="E97:F97"/>
    <mergeCell ref="K97:L97"/>
    <mergeCell ref="I108:O110"/>
    <mergeCell ref="P108:R108"/>
    <mergeCell ref="C109:D111"/>
    <mergeCell ref="E109:G109"/>
    <mergeCell ref="P109:Q109"/>
    <mergeCell ref="E110:F110"/>
    <mergeCell ref="M122:S122"/>
    <mergeCell ref="C124:C126"/>
    <mergeCell ref="D124:F124"/>
    <mergeCell ref="D125:E125"/>
    <mergeCell ref="C156:F157"/>
    <mergeCell ref="G156:I156"/>
    <mergeCell ref="L156:N158"/>
    <mergeCell ref="O156:Q156"/>
    <mergeCell ref="G157:H157"/>
    <mergeCell ref="O157:P157"/>
    <mergeCell ref="N180:O180"/>
    <mergeCell ref="C188:F188"/>
    <mergeCell ref="C189:D190"/>
    <mergeCell ref="E189:E190"/>
    <mergeCell ref="F189:F190"/>
    <mergeCell ref="G189:G190"/>
    <mergeCell ref="H189:H190"/>
    <mergeCell ref="C216:E217"/>
    <mergeCell ref="F216:G216"/>
    <mergeCell ref="C180:D181"/>
    <mergeCell ref="E180:F180"/>
    <mergeCell ref="K180:M181"/>
    <mergeCell ref="I189:I190"/>
    <mergeCell ref="C200:E201"/>
    <mergeCell ref="F200:G200"/>
    <mergeCell ref="C208:E209"/>
    <mergeCell ref="F208:G208"/>
    <mergeCell ref="C255:C258"/>
    <mergeCell ref="H258:H262"/>
    <mergeCell ref="C259:C262"/>
    <mergeCell ref="C263:C266"/>
    <mergeCell ref="H263:H267"/>
    <mergeCell ref="C267:C270"/>
    <mergeCell ref="H268:H272"/>
    <mergeCell ref="C271:C274"/>
    <mergeCell ref="H273:H277"/>
    <mergeCell ref="C275:C278"/>
    <mergeCell ref="I325:I328"/>
    <mergeCell ref="I305:I308"/>
    <mergeCell ref="N305:N309"/>
    <mergeCell ref="I309:I312"/>
    <mergeCell ref="N310:N314"/>
    <mergeCell ref="I313:I316"/>
    <mergeCell ref="N315:N319"/>
    <mergeCell ref="I317:I320"/>
    <mergeCell ref="N320:N324"/>
    <mergeCell ref="I321:I324"/>
  </mergeCells>
  <pageMargins left="0.7" right="0.7" top="0.75" bottom="0.75" header="0.3" footer="0.3"/>
  <pageSetup paperSize="9" scale="45" fitToHeight="0" orientation="landscape" r:id="rId1"/>
  <rowBreaks count="9" manualBreakCount="9">
    <brk id="47" max="18" man="1"/>
    <brk id="91" max="18" man="1"/>
    <brk id="120" max="18" man="1"/>
    <brk id="153" max="18" man="1"/>
    <brk id="195" max="18" man="1"/>
    <brk id="225" max="18" man="1"/>
    <brk id="241" max="18" man="1"/>
    <brk id="278" max="18" man="1"/>
    <brk id="299" max="18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SAM</vt:lpstr>
      <vt:lpstr>SAM!Área_de_impresión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2026-07-18T01:19:55Z</dcterms:created>
  <dcterms:modified xsi:type="dcterms:W3CDTF">2026-07-18T01:20:59Z</dcterms:modified>
</cp:coreProperties>
</file>