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s 2026\CIERRE JULIO\"/>
    </mc:Choice>
  </mc:AlternateContent>
  <xr:revisionPtr revIDLastSave="0" documentId="8_{CDE56BAB-B1E3-45A3-9566-D4BBC2BE2495}" xr6:coauthVersionLast="47" xr6:coauthVersionMax="47" xr10:uidLastSave="{00000000-0000-0000-0000-000000000000}"/>
  <bookViews>
    <workbookView xWindow="1425" yWindow="1425" windowWidth="21525" windowHeight="13110" xr2:uid="{74D56B89-23CA-487D-A292-F45D5B5482DB}"/>
  </bookViews>
  <sheets>
    <sheet name="HPI" sheetId="1" r:id="rId1"/>
  </sheets>
  <externalReferences>
    <externalReference r:id="rId2"/>
  </externalReferences>
  <definedNames>
    <definedName name="_xlnm._FilterDatabase" localSheetId="0" hidden="1">HPI!$K$50:$L$75</definedName>
    <definedName name="_xlnm.Print_Area" localSheetId="0">HPI!$A$1:$S$189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6" i="1" l="1"/>
  <c r="F186" i="1"/>
  <c r="E186" i="1"/>
  <c r="D186" i="1"/>
  <c r="P181" i="1"/>
  <c r="O181" i="1"/>
  <c r="N181" i="1"/>
  <c r="M181" i="1"/>
  <c r="G170" i="1"/>
  <c r="F170" i="1"/>
  <c r="E170" i="1"/>
  <c r="D170" i="1"/>
  <c r="H152" i="1"/>
  <c r="H153" i="1" s="1"/>
  <c r="G152" i="1"/>
  <c r="G153" i="1" s="1"/>
  <c r="F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52" i="1" s="1"/>
  <c r="E153" i="1" s="1"/>
  <c r="E127" i="1"/>
  <c r="E126" i="1"/>
  <c r="R118" i="1"/>
  <c r="R119" i="1" s="1"/>
  <c r="Q118" i="1"/>
  <c r="P118" i="1"/>
  <c r="J118" i="1"/>
  <c r="I118" i="1"/>
  <c r="H118" i="1"/>
  <c r="O117" i="1"/>
  <c r="O116" i="1"/>
  <c r="F116" i="1"/>
  <c r="O115" i="1"/>
  <c r="O114" i="1"/>
  <c r="F114" i="1"/>
  <c r="O113" i="1"/>
  <c r="O112" i="1"/>
  <c r="F112" i="1"/>
  <c r="O111" i="1"/>
  <c r="O110" i="1"/>
  <c r="F110" i="1"/>
  <c r="O109" i="1"/>
  <c r="O108" i="1"/>
  <c r="F108" i="1"/>
  <c r="O107" i="1"/>
  <c r="O106" i="1"/>
  <c r="F106" i="1"/>
  <c r="F118" i="1" s="1"/>
  <c r="O105" i="1"/>
  <c r="O104" i="1"/>
  <c r="O103" i="1"/>
  <c r="O102" i="1"/>
  <c r="O101" i="1"/>
  <c r="O100" i="1"/>
  <c r="O99" i="1"/>
  <c r="O98" i="1"/>
  <c r="O97" i="1"/>
  <c r="O96" i="1"/>
  <c r="O95" i="1"/>
  <c r="O118" i="1" s="1"/>
  <c r="F95" i="1"/>
  <c r="E95" i="1"/>
  <c r="E96" i="1" s="1"/>
  <c r="D95" i="1"/>
  <c r="O94" i="1"/>
  <c r="C94" i="1"/>
  <c r="O93" i="1"/>
  <c r="C93" i="1"/>
  <c r="O92" i="1"/>
  <c r="C92" i="1"/>
  <c r="O91" i="1"/>
  <c r="C91" i="1"/>
  <c r="O90" i="1"/>
  <c r="C90" i="1"/>
  <c r="O89" i="1"/>
  <c r="C89" i="1"/>
  <c r="C95" i="1" s="1"/>
  <c r="G77" i="1"/>
  <c r="H75" i="1" s="1"/>
  <c r="O46" i="1"/>
  <c r="C26" i="1"/>
  <c r="Q119" i="1" l="1"/>
  <c r="O119" i="1"/>
  <c r="P119" i="1"/>
  <c r="C96" i="1"/>
  <c r="F96" i="1"/>
  <c r="D96" i="1"/>
  <c r="F153" i="1"/>
  <c r="G116" i="1"/>
  <c r="G112" i="1"/>
  <c r="G108" i="1"/>
  <c r="G114" i="1"/>
  <c r="G110" i="1"/>
  <c r="G106" i="1"/>
  <c r="G118" i="1" s="1"/>
  <c r="H61" i="1"/>
  <c r="H55" i="1"/>
  <c r="H63" i="1"/>
  <c r="H71" i="1"/>
  <c r="H53" i="1"/>
  <c r="H69" i="1"/>
  <c r="H65" i="1"/>
  <c r="H57" i="1"/>
  <c r="H73" i="1"/>
  <c r="H51" i="1"/>
  <c r="H59" i="1"/>
  <c r="H67" i="1"/>
  <c r="H77" i="1" l="1"/>
</calcChain>
</file>

<file path=xl/sharedStrings.xml><?xml version="1.0" encoding="utf-8"?>
<sst xmlns="http://schemas.openxmlformats.org/spreadsheetml/2006/main" count="229" uniqueCount="120">
  <si>
    <t>REPORTE ESTADÍSTICO DE HOMBRES POR LA IGUALDAD DEL PROGRAMA NACIONAL WARMI ÑAN</t>
  </si>
  <si>
    <t>Periodo: Febrero - Julio, 2026 (Preliminar)</t>
  </si>
  <si>
    <t>Periodo: 2021</t>
  </si>
  <si>
    <r>
      <t xml:space="preserve">Figura N°1: </t>
    </r>
    <r>
      <rPr>
        <sz val="14"/>
        <color theme="1"/>
        <rFont val="Arial Narrow"/>
        <family val="2"/>
      </rPr>
      <t>Acciones preventivas según departamento</t>
    </r>
  </si>
  <si>
    <t>|</t>
  </si>
  <si>
    <t>Mes</t>
  </si>
  <si>
    <t>Total</t>
  </si>
  <si>
    <t>Región</t>
  </si>
  <si>
    <t>Febrero</t>
  </si>
  <si>
    <t>Amazonas</t>
  </si>
  <si>
    <t>Marzo</t>
  </si>
  <si>
    <t>Ancash</t>
  </si>
  <si>
    <t>Abril</t>
  </si>
  <si>
    <t>Apurímac</t>
  </si>
  <si>
    <t>Mayo</t>
  </si>
  <si>
    <t>Arequipa</t>
  </si>
  <si>
    <t>Junio</t>
  </si>
  <si>
    <t>Ayacucho</t>
  </si>
  <si>
    <t>Julio</t>
  </si>
  <si>
    <t>Cajamarca</t>
  </si>
  <si>
    <t>Callao</t>
  </si>
  <si>
    <t>Cusco</t>
  </si>
  <si>
    <t>Huancavelica</t>
  </si>
  <si>
    <t>Huánuco</t>
  </si>
  <si>
    <t>Ica</t>
  </si>
  <si>
    <t>Junin</t>
  </si>
  <si>
    <t>La Libertad</t>
  </si>
  <si>
    <t>Lambayeque</t>
  </si>
  <si>
    <t>Lima Metropolitana</t>
  </si>
  <si>
    <t>Lima Provincia</t>
  </si>
  <si>
    <t>Loreto</t>
  </si>
  <si>
    <t>Madre De Dios</t>
  </si>
  <si>
    <t>Leyenda</t>
  </si>
  <si>
    <t>Intervalo</t>
  </si>
  <si>
    <t>Moquegua</t>
  </si>
  <si>
    <t>5 a 224 acciones</t>
  </si>
  <si>
    <t>Pasco</t>
  </si>
  <si>
    <t>225 a 443 acciones</t>
  </si>
  <si>
    <t>Piura</t>
  </si>
  <si>
    <t>444 a 662 acciones</t>
  </si>
  <si>
    <t>Puno</t>
  </si>
  <si>
    <t>663 a 881 acciones</t>
  </si>
  <si>
    <t>San Martin</t>
  </si>
  <si>
    <t>882 a 1,100 acciones</t>
  </si>
  <si>
    <t>Tacna</t>
  </si>
  <si>
    <t>1,101 a 1,320 acciones</t>
  </si>
  <si>
    <t>Tumbes</t>
  </si>
  <si>
    <t>Ucayali</t>
  </si>
  <si>
    <t>Acción preventiva</t>
  </si>
  <si>
    <t>%</t>
  </si>
  <si>
    <t>Formación de colectivos de hombres lideres voluntarios de la comunidad en masculinidades con enfoque de género</t>
  </si>
  <si>
    <t>Orientación y derivación a mujeres víctimas de violencia y acciones comunitarias frente a los hechos de violencia</t>
  </si>
  <si>
    <t>Otras acciones preventivas</t>
  </si>
  <si>
    <t>Capacitación a hombres de la comunidad y sus parejas para incorporar comportamientos equitativos de género y no violentos en su relación de pareja</t>
  </si>
  <si>
    <t>Jornadas con autoridades y actores locales, para la presentación o reporte público de la intervención</t>
  </si>
  <si>
    <t>Reuniones del colectivo</t>
  </si>
  <si>
    <t>Trabajo con grupos de reflexión entre pares: Entre patas</t>
  </si>
  <si>
    <t>Capacitación a hombres de la comunidad a través del activismo comunitario</t>
  </si>
  <si>
    <t>Reforzamiento del colectivo</t>
  </si>
  <si>
    <t>Acciones formales de información y sensibilización a hombres</t>
  </si>
  <si>
    <t>Ciclo de talleres formativos</t>
  </si>
  <si>
    <t>Acciones preventivas de implementación de la Estrategia Multisectorial Prevenir para Proteger</t>
  </si>
  <si>
    <t>Acciones de información y sensibilización realizados por los colectivos</t>
  </si>
  <si>
    <t>SECCION II: CARACTERISTICAS DE LA POBLACIÓN INFORMADA EN LAS ACCIONES PREVENTIVAS</t>
  </si>
  <si>
    <t>16-17 años</t>
  </si>
  <si>
    <t>18-29 años</t>
  </si>
  <si>
    <t>30-59 años</t>
  </si>
  <si>
    <t>Tipo de persona usuaria</t>
  </si>
  <si>
    <t>Operadores de justicia</t>
  </si>
  <si>
    <t>Operadores policiales</t>
  </si>
  <si>
    <t>Operadores de salud</t>
  </si>
  <si>
    <t>Autoridades/funcionariado regional</t>
  </si>
  <si>
    <t>Autoridades/funcionariado local</t>
  </si>
  <si>
    <t>Autoridades comunales y políticas</t>
  </si>
  <si>
    <t>Docentes</t>
  </si>
  <si>
    <t>Estudiantes de educación superior</t>
  </si>
  <si>
    <t>Padres de familia, cuidadores</t>
  </si>
  <si>
    <t>Líderes comunales</t>
  </si>
  <si>
    <t>Promotores/as educadores</t>
  </si>
  <si>
    <t>Serenazgo</t>
  </si>
  <si>
    <t>Funcionarios públicos</t>
  </si>
  <si>
    <t>Representantes de la sociedad civil</t>
  </si>
  <si>
    <t>Empresarios</t>
  </si>
  <si>
    <t>Gerentes de empresas</t>
  </si>
  <si>
    <t>Intervención</t>
  </si>
  <si>
    <t>Trabajadores de empresas</t>
  </si>
  <si>
    <t>Contrayentes nupcias</t>
  </si>
  <si>
    <t>Periodistas</t>
  </si>
  <si>
    <t>Integrantes de organizaciones sociales</t>
  </si>
  <si>
    <t>Integrantes de redes comunales</t>
  </si>
  <si>
    <t>Representantes de ONG</t>
  </si>
  <si>
    <t>Integrantes instancia/mesa/comité/red</t>
  </si>
  <si>
    <t>Agentes comunitarios</t>
  </si>
  <si>
    <t>Hombres integrantes de hogares</t>
  </si>
  <si>
    <t>Autoridades académicas</t>
  </si>
  <si>
    <t>Servidores públicos</t>
  </si>
  <si>
    <t>Población en general</t>
  </si>
  <si>
    <t>Otro</t>
  </si>
  <si>
    <r>
      <t xml:space="preserve">Figura N°2: </t>
    </r>
    <r>
      <rPr>
        <sz val="12"/>
        <color theme="1"/>
        <rFont val="Arial Narrow"/>
        <family val="2"/>
      </rPr>
      <t>Personas informadas según departamento</t>
    </r>
  </si>
  <si>
    <t>36 a 2424 personas</t>
  </si>
  <si>
    <t>2425 a 4813 personas</t>
  </si>
  <si>
    <t>4814 a 7201 personas</t>
  </si>
  <si>
    <t>7202 a 9590 personas</t>
  </si>
  <si>
    <t>9591 a 11978 personas</t>
  </si>
  <si>
    <t>11979 a 14367 personas</t>
  </si>
  <si>
    <t xml:space="preserve">(*) corresponde a los participantes que culminaron los procesos sostenidos cumpliendo el mínimo de participación para cada uno de ellos </t>
  </si>
  <si>
    <t>Por sus Costumbres y Antepasados</t>
  </si>
  <si>
    <t>Ejerce paternidad</t>
  </si>
  <si>
    <t>Quechua</t>
  </si>
  <si>
    <t>Si</t>
  </si>
  <si>
    <t>Aimara</t>
  </si>
  <si>
    <t>No</t>
  </si>
  <si>
    <t>Blanco</t>
  </si>
  <si>
    <t>Sin información</t>
  </si>
  <si>
    <t>Mestizo</t>
  </si>
  <si>
    <t>Indígena u originario de la Amazonia</t>
  </si>
  <si>
    <t xml:space="preserve">(**) corresponde a los participantes que culminaron los procesos sostenidos cumpliendo el mínimo de participación para cada uno de ellos </t>
  </si>
  <si>
    <t>Perteneciente o parte de otro pueblo indígena u originario</t>
  </si>
  <si>
    <t>Negro, moreno, zambo, mulato, afrodescendiente o parte del pueblo afroperuano</t>
  </si>
  <si>
    <t>Fuente: Registro de hombres por la igualdad/ SGIC / UPPM / WARMI ÑAN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</si>
</sst>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9"/>
      <name val="Arial Narrow"/>
      <family val="2"/>
    </font>
    <font>
      <sz val="9"/>
      <color theme="1"/>
      <name val="Arial Narrow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Arial Narrow"/>
      <family val="2"/>
    </font>
    <font>
      <b/>
      <sz val="18"/>
      <color theme="0"/>
      <name val="Arial"/>
      <family val="2"/>
    </font>
    <font>
      <b/>
      <sz val="16"/>
      <color theme="0"/>
      <name val="Arial Narrow"/>
      <family val="2"/>
    </font>
    <font>
      <b/>
      <sz val="9"/>
      <color theme="0"/>
      <name val="Arial Narrow"/>
      <family val="2"/>
    </font>
    <font>
      <b/>
      <sz val="22"/>
      <color theme="0"/>
      <name val="Arial Narrow"/>
      <family val="2"/>
    </font>
    <font>
      <b/>
      <sz val="18"/>
      <color theme="0"/>
      <name val="Arial Narrow"/>
      <family val="2"/>
    </font>
    <font>
      <b/>
      <sz val="17"/>
      <color theme="0"/>
      <name val="Arial Narrow"/>
      <family val="2"/>
    </font>
    <font>
      <sz val="9"/>
      <color theme="0"/>
      <name val="Arial Narrow"/>
      <family val="2"/>
    </font>
    <font>
      <b/>
      <sz val="14"/>
      <color theme="0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name val="Arial Narrow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0"/>
      <name val="Univers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0"/>
      <name val="Arial"/>
      <family val="2"/>
    </font>
    <font>
      <b/>
      <sz val="7.9"/>
      <color theme="0"/>
      <name val="Arial Narrow"/>
      <family val="2"/>
    </font>
    <font>
      <b/>
      <sz val="14"/>
      <name val="Arial Narrow"/>
      <family val="2"/>
    </font>
    <font>
      <sz val="14"/>
      <color rgb="FFFF8080"/>
      <name val="Arial Narrow"/>
      <family val="2"/>
    </font>
    <font>
      <b/>
      <sz val="10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595959"/>
        <bgColor indexed="9"/>
      </patternFill>
    </fill>
    <fill>
      <patternFill patternType="solid">
        <fgColor rgb="FFAEAAAA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C8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F4B064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  <fill>
      <patternFill patternType="solid">
        <fgColor rgb="FF757171"/>
        <bgColor indexed="9"/>
      </patternFill>
    </fill>
    <fill>
      <patternFill patternType="solid">
        <fgColor rgb="FFD0CECE"/>
        <bgColor indexed="64"/>
      </patternFill>
    </fill>
    <fill>
      <patternFill patternType="solid">
        <fgColor theme="1" tint="0.34998626667073579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rgb="FFFF0000"/>
      </top>
      <bottom/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theme="2" tint="-0.499984740745262"/>
      </top>
      <bottom style="hair">
        <color theme="2" tint="-0.499984740745262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rgb="FFFF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rgb="FFFF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25" fillId="0" borderId="0" applyBorder="0"/>
    <xf numFmtId="0" fontId="27" fillId="0" borderId="0"/>
    <xf numFmtId="9" fontId="8" fillId="0" borderId="0" applyFont="0" applyFill="0" applyBorder="0" applyAlignment="0" applyProtection="0"/>
    <xf numFmtId="0" fontId="27" fillId="0" borderId="0"/>
  </cellStyleXfs>
  <cellXfs count="114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4" fillId="0" borderId="0" xfId="0" applyFont="1"/>
    <xf numFmtId="0" fontId="9" fillId="3" borderId="0" xfId="2" applyFont="1" applyFill="1" applyAlignment="1">
      <alignment horizontal="centerContinuous" vertical="center"/>
    </xf>
    <xf numFmtId="0" fontId="10" fillId="4" borderId="0" xfId="0" applyFont="1" applyFill="1" applyAlignment="1">
      <alignment horizontal="center" vertical="center" wrapText="1"/>
    </xf>
    <xf numFmtId="0" fontId="11" fillId="3" borderId="0" xfId="2" applyFont="1" applyFill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 wrapText="1"/>
    </xf>
    <xf numFmtId="0" fontId="7" fillId="4" borderId="0" xfId="0" applyFont="1" applyFill="1"/>
    <xf numFmtId="0" fontId="4" fillId="4" borderId="0" xfId="0" applyFont="1" applyFill="1"/>
    <xf numFmtId="0" fontId="11" fillId="3" borderId="0" xfId="2" applyFont="1" applyFill="1" applyAlignment="1">
      <alignment horizontal="center" vertical="center"/>
    </xf>
    <xf numFmtId="0" fontId="14" fillId="4" borderId="0" xfId="0" applyFont="1" applyFill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16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right" wrapText="1"/>
    </xf>
    <xf numFmtId="0" fontId="18" fillId="4" borderId="0" xfId="0" applyFont="1" applyFill="1" applyAlignment="1">
      <alignment horizontal="left" vertical="center"/>
    </xf>
    <xf numFmtId="0" fontId="21" fillId="5" borderId="1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3" fontId="22" fillId="4" borderId="0" xfId="0" applyNumberFormat="1" applyFont="1" applyFill="1" applyAlignment="1">
      <alignment vertical="center" wrapText="1"/>
    </xf>
    <xf numFmtId="0" fontId="23" fillId="4" borderId="3" xfId="0" applyFont="1" applyFill="1" applyBorder="1" applyAlignment="1">
      <alignment horizontal="left" vertical="center" wrapText="1"/>
    </xf>
    <xf numFmtId="3" fontId="23" fillId="4" borderId="3" xfId="0" applyNumberFormat="1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left" vertical="center" wrapText="1"/>
    </xf>
    <xf numFmtId="3" fontId="22" fillId="4" borderId="4" xfId="0" applyNumberFormat="1" applyFont="1" applyFill="1" applyBorder="1" applyAlignment="1">
      <alignment horizontal="center" vertical="center" wrapText="1"/>
    </xf>
    <xf numFmtId="3" fontId="22" fillId="4" borderId="3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0" fontId="23" fillId="4" borderId="4" xfId="0" applyFont="1" applyFill="1" applyBorder="1" applyAlignment="1">
      <alignment horizontal="left" vertical="center" wrapText="1"/>
    </xf>
    <xf numFmtId="0" fontId="18" fillId="4" borderId="0" xfId="0" applyFont="1" applyFill="1" applyAlignment="1">
      <alignment horizontal="center" vertical="center"/>
    </xf>
    <xf numFmtId="0" fontId="24" fillId="6" borderId="5" xfId="0" applyFont="1" applyFill="1" applyBorder="1" applyAlignment="1">
      <alignment horizontal="center" vertical="center" wrapText="1"/>
    </xf>
    <xf numFmtId="3" fontId="24" fillId="6" borderId="5" xfId="0" applyNumberFormat="1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6" fillId="7" borderId="6" xfId="3" applyFont="1" applyFill="1" applyBorder="1" applyAlignment="1">
      <alignment horizontal="center" vertical="center"/>
    </xf>
    <xf numFmtId="0" fontId="26" fillId="7" borderId="7" xfId="3" applyFont="1" applyFill="1" applyBorder="1" applyAlignment="1">
      <alignment horizontal="center" vertical="center"/>
    </xf>
    <xf numFmtId="0" fontId="26" fillId="7" borderId="8" xfId="3" applyFont="1" applyFill="1" applyBorder="1" applyAlignment="1">
      <alignment horizontal="center" vertical="center"/>
    </xf>
    <xf numFmtId="0" fontId="28" fillId="8" borderId="9" xfId="4" applyFont="1" applyFill="1" applyBorder="1"/>
    <xf numFmtId="3" fontId="28" fillId="0" borderId="10" xfId="3" applyNumberFormat="1" applyFont="1" applyBorder="1" applyAlignment="1">
      <alignment horizontal="left" vertical="center"/>
    </xf>
    <xf numFmtId="3" fontId="28" fillId="0" borderId="8" xfId="3" applyNumberFormat="1" applyFont="1" applyBorder="1" applyAlignment="1">
      <alignment vertical="center"/>
    </xf>
    <xf numFmtId="0" fontId="28" fillId="9" borderId="9" xfId="4" applyFont="1" applyFill="1" applyBorder="1"/>
    <xf numFmtId="3" fontId="28" fillId="0" borderId="6" xfId="3" applyNumberFormat="1" applyFont="1" applyBorder="1" applyAlignment="1">
      <alignment horizontal="left" vertical="center"/>
    </xf>
    <xf numFmtId="0" fontId="28" fillId="10" borderId="9" xfId="4" applyFont="1" applyFill="1" applyBorder="1"/>
    <xf numFmtId="0" fontId="21" fillId="4" borderId="0" xfId="0" applyFont="1" applyFill="1" applyAlignment="1">
      <alignment horizontal="left" vertical="center"/>
    </xf>
    <xf numFmtId="0" fontId="28" fillId="11" borderId="9" xfId="4" applyFont="1" applyFill="1" applyBorder="1"/>
    <xf numFmtId="0" fontId="28" fillId="12" borderId="9" xfId="4" applyFont="1" applyFill="1" applyBorder="1"/>
    <xf numFmtId="0" fontId="28" fillId="13" borderId="11" xfId="4" applyFont="1" applyFill="1" applyBorder="1"/>
    <xf numFmtId="3" fontId="22" fillId="4" borderId="12" xfId="0" applyNumberFormat="1" applyFont="1" applyFill="1" applyBorder="1" applyAlignment="1">
      <alignment horizontal="center" vertical="center" wrapText="1"/>
    </xf>
    <xf numFmtId="3" fontId="24" fillId="6" borderId="5" xfId="0" applyNumberFormat="1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left" vertical="center"/>
    </xf>
    <xf numFmtId="0" fontId="10" fillId="2" borderId="0" xfId="0" applyFont="1" applyFill="1"/>
    <xf numFmtId="0" fontId="21" fillId="5" borderId="0" xfId="0" applyFont="1" applyFill="1" applyAlignment="1">
      <alignment horizontal="left" vertical="center" wrapText="1"/>
    </xf>
    <xf numFmtId="0" fontId="21" fillId="14" borderId="13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center" wrapText="1"/>
    </xf>
    <xf numFmtId="0" fontId="2" fillId="0" borderId="0" xfId="0" applyFont="1"/>
    <xf numFmtId="0" fontId="28" fillId="0" borderId="0" xfId="0" applyFont="1"/>
    <xf numFmtId="0" fontId="23" fillId="4" borderId="0" xfId="0" applyFont="1" applyFill="1" applyAlignment="1">
      <alignment horizontal="left" vertical="center" wrapText="1"/>
    </xf>
    <xf numFmtId="3" fontId="22" fillId="4" borderId="0" xfId="0" applyNumberFormat="1" applyFont="1" applyFill="1" applyAlignment="1">
      <alignment horizontal="center" vertical="center" wrapText="1"/>
    </xf>
    <xf numFmtId="10" fontId="23" fillId="4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2" fillId="0" borderId="0" xfId="0" applyNumberFormat="1" applyFont="1"/>
    <xf numFmtId="10" fontId="23" fillId="4" borderId="4" xfId="1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/>
    <xf numFmtId="0" fontId="24" fillId="6" borderId="5" xfId="0" applyFont="1" applyFill="1" applyBorder="1" applyAlignment="1">
      <alignment horizontal="left" vertical="center" wrapText="1"/>
    </xf>
    <xf numFmtId="10" fontId="24" fillId="6" borderId="5" xfId="1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left" vertical="center" wrapText="1"/>
    </xf>
    <xf numFmtId="3" fontId="23" fillId="4" borderId="4" xfId="0" applyNumberFormat="1" applyFont="1" applyFill="1" applyBorder="1" applyAlignment="1">
      <alignment horizontal="center" vertical="center" wrapText="1"/>
    </xf>
    <xf numFmtId="3" fontId="22" fillId="4" borderId="4" xfId="0" applyNumberFormat="1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left" vertical="center" wrapText="1"/>
    </xf>
    <xf numFmtId="0" fontId="29" fillId="7" borderId="14" xfId="2" applyFont="1" applyFill="1" applyBorder="1" applyAlignment="1">
      <alignment horizontal="center" vertical="center"/>
    </xf>
    <xf numFmtId="164" fontId="29" fillId="0" borderId="14" xfId="5" applyNumberFormat="1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 wrapText="1"/>
    </xf>
    <xf numFmtId="3" fontId="23" fillId="4" borderId="0" xfId="0" applyNumberFormat="1" applyFont="1" applyFill="1" applyAlignment="1">
      <alignment horizontal="center" vertical="center" wrapText="1"/>
    </xf>
    <xf numFmtId="3" fontId="23" fillId="4" borderId="4" xfId="0" applyNumberFormat="1" applyFont="1" applyFill="1" applyBorder="1" applyAlignment="1">
      <alignment horizontal="center" vertical="center" wrapText="1"/>
    </xf>
    <xf numFmtId="10" fontId="23" fillId="4" borderId="16" xfId="1" applyNumberFormat="1" applyFont="1" applyFill="1" applyBorder="1" applyAlignment="1">
      <alignment horizontal="center" vertical="center" wrapText="1"/>
    </xf>
    <xf numFmtId="10" fontId="23" fillId="4" borderId="16" xfId="1" applyNumberFormat="1" applyFont="1" applyFill="1" applyBorder="1" applyAlignment="1">
      <alignment horizontal="center" vertical="center"/>
    </xf>
    <xf numFmtId="10" fontId="23" fillId="4" borderId="4" xfId="1" applyNumberFormat="1" applyFont="1" applyFill="1" applyBorder="1" applyAlignment="1">
      <alignment horizontal="center" vertical="center"/>
    </xf>
    <xf numFmtId="10" fontId="23" fillId="4" borderId="17" xfId="1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2" fillId="16" borderId="0" xfId="2" applyFont="1" applyFill="1" applyAlignment="1">
      <alignment horizontal="left" vertical="center" wrapText="1"/>
    </xf>
    <xf numFmtId="0" fontId="32" fillId="16" borderId="1" xfId="2" applyFont="1" applyFill="1" applyBorder="1" applyAlignment="1">
      <alignment horizontal="left" vertical="center" wrapText="1"/>
    </xf>
    <xf numFmtId="0" fontId="32" fillId="16" borderId="18" xfId="2" applyFont="1" applyFill="1" applyBorder="1" applyAlignment="1">
      <alignment horizontal="center" vertical="center" wrapText="1"/>
    </xf>
    <xf numFmtId="0" fontId="32" fillId="16" borderId="19" xfId="2" applyFont="1" applyFill="1" applyBorder="1" applyAlignment="1">
      <alignment horizontal="center" vertical="center" wrapText="1"/>
    </xf>
    <xf numFmtId="3" fontId="24" fillId="0" borderId="20" xfId="2" applyNumberFormat="1" applyFont="1" applyBorder="1" applyAlignment="1">
      <alignment horizontal="left" vertical="center"/>
    </xf>
    <xf numFmtId="3" fontId="24" fillId="0" borderId="0" xfId="2" applyNumberFormat="1" applyFont="1" applyAlignment="1">
      <alignment horizontal="center" vertical="center"/>
    </xf>
    <xf numFmtId="3" fontId="5" fillId="0" borderId="0" xfId="2" applyNumberFormat="1" applyFont="1" applyAlignment="1">
      <alignment horizontal="center" vertical="center"/>
    </xf>
    <xf numFmtId="3" fontId="24" fillId="0" borderId="21" xfId="2" applyNumberFormat="1" applyFont="1" applyBorder="1" applyAlignment="1">
      <alignment horizontal="center" vertical="center"/>
    </xf>
    <xf numFmtId="3" fontId="5" fillId="0" borderId="21" xfId="2" applyNumberFormat="1" applyFont="1" applyBorder="1" applyAlignment="1">
      <alignment horizontal="center" vertical="center"/>
    </xf>
    <xf numFmtId="0" fontId="28" fillId="8" borderId="11" xfId="6" applyFont="1" applyFill="1" applyBorder="1"/>
    <xf numFmtId="0" fontId="28" fillId="0" borderId="11" xfId="6" applyFont="1" applyBorder="1"/>
    <xf numFmtId="0" fontId="28" fillId="9" borderId="9" xfId="6" applyFont="1" applyFill="1" applyBorder="1"/>
    <xf numFmtId="0" fontId="28" fillId="0" borderId="9" xfId="6" applyFont="1" applyBorder="1"/>
    <xf numFmtId="0" fontId="0" fillId="0" borderId="11" xfId="0" applyBorder="1"/>
    <xf numFmtId="0" fontId="28" fillId="10" borderId="9" xfId="6" applyFont="1" applyFill="1" applyBorder="1"/>
    <xf numFmtId="0" fontId="0" fillId="0" borderId="9" xfId="0" applyBorder="1"/>
    <xf numFmtId="0" fontId="28" fillId="11" borderId="9" xfId="6" applyFont="1" applyFill="1" applyBorder="1"/>
    <xf numFmtId="0" fontId="28" fillId="12" borderId="9" xfId="6" applyFont="1" applyFill="1" applyBorder="1"/>
    <xf numFmtId="0" fontId="28" fillId="13" borderId="9" xfId="6" applyFont="1" applyFill="1" applyBorder="1"/>
    <xf numFmtId="164" fontId="29" fillId="0" borderId="0" xfId="5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33" fillId="14" borderId="0" xfId="0" applyFont="1" applyFill="1" applyAlignment="1">
      <alignment horizontal="center" vertical="center" wrapText="1"/>
    </xf>
    <xf numFmtId="0" fontId="24" fillId="6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4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0" fontId="35" fillId="2" borderId="0" xfId="0" applyFont="1" applyFill="1" applyAlignment="1">
      <alignment horizontal="center" vertical="center"/>
    </xf>
    <xf numFmtId="0" fontId="36" fillId="2" borderId="0" xfId="0" applyFont="1" applyFill="1"/>
  </cellXfs>
  <cellStyles count="7">
    <cellStyle name="Normal" xfId="0" builtinId="0"/>
    <cellStyle name="Normal 2 2" xfId="6" xr:uid="{4D79B7F4-DA5E-47FE-928C-8DD6B5963056}"/>
    <cellStyle name="Normal 2 2 2 2" xfId="3" xr:uid="{9BBD8D48-A069-4091-959F-D3B0EABE04D1}"/>
    <cellStyle name="Normal 2 3" xfId="2" xr:uid="{A36D0498-8F69-4200-B19D-A7F58C962609}"/>
    <cellStyle name="Normal 2 4" xfId="4" xr:uid="{749E3182-F47B-4F7E-8A9F-2F2623CCE837}"/>
    <cellStyle name="Porcentaje" xfId="1" builtinId="5"/>
    <cellStyle name="Porcentaje 2 2" xfId="5" xr:uid="{33234C64-794F-44DF-B735-F39566E907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1" i="0" u="none" strike="noStrike" kern="1200" spc="0" baseline="0">
                <a:solidFill>
                  <a:sysClr val="windowText" lastClr="000000"/>
                </a:solidFill>
              </a:rPr>
              <a:t>Gráfico N° 2 </a:t>
            </a:r>
            <a:r>
              <a:rPr lang="es-MX" sz="1400" b="0" i="0" u="none" strike="noStrike" kern="1200" spc="0" baseline="0">
                <a:solidFill>
                  <a:sysClr val="windowText" lastClr="000000"/>
                </a:solidFill>
              </a:rPr>
              <a:t>Personas informadaspor rango de edad</a:t>
            </a:r>
          </a:p>
        </c:rich>
      </c:tx>
      <c:layout>
        <c:manualLayout>
          <c:xMode val="edge"/>
          <c:yMode val="edge"/>
          <c:x val="0.10775951921872609"/>
          <c:y val="6.08076464418399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3516089430483161"/>
          <c:y val="0.29212177425910707"/>
          <c:w val="0.59908493331606993"/>
          <c:h val="0.645728122578840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HPI!$D$95:$F$95</c:f>
              <c:strCache>
                <c:ptCount val="3"/>
                <c:pt idx="0">
                  <c:v>0</c:v>
                </c:pt>
                <c:pt idx="1">
                  <c:v>42,339</c:v>
                </c:pt>
                <c:pt idx="2">
                  <c:v>62,136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tx1"/>
              </a:solidFill>
            </a:ln>
            <a:effectLst/>
            <a:scene3d>
              <a:camera prst="orthographicFront"/>
              <a:lightRig rig="threePt" dir="t"/>
            </a:scene3d>
            <a:sp3d>
              <a:bevelT w="127000"/>
              <a:bevelB w="63500"/>
            </a:sp3d>
          </c:spPr>
          <c:invertIfNegative val="0"/>
          <c:dPt>
            <c:idx val="0"/>
            <c:invertIfNegative val="0"/>
            <c:bubble3D val="0"/>
            <c:explosion val="2"/>
            <c:spPr>
              <a:solidFill>
                <a:schemeClr val="accent3">
                  <a:lumMod val="20000"/>
                  <a:lumOff val="80000"/>
                </a:schemeClr>
              </a:solidFill>
              <a:ln w="1905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27000"/>
                <a:bevelB w="63500"/>
              </a:sp3d>
            </c:spPr>
            <c:extLst>
              <c:ext xmlns:c16="http://schemas.microsoft.com/office/drawing/2014/chart" uri="{C3380CC4-5D6E-409C-BE32-E72D297353CC}">
                <c16:uniqueId val="{00000001-5764-4960-A11B-E4C9A61D5D4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27000"/>
                <a:bevelB w="63500"/>
              </a:sp3d>
            </c:spPr>
            <c:extLst>
              <c:ext xmlns:c16="http://schemas.microsoft.com/office/drawing/2014/chart" uri="{C3380CC4-5D6E-409C-BE32-E72D297353CC}">
                <c16:uniqueId val="{00000003-5764-4960-A11B-E4C9A61D5D4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27000"/>
                <a:bevelB w="63500"/>
              </a:sp3d>
            </c:spPr>
            <c:extLst>
              <c:ext xmlns:c16="http://schemas.microsoft.com/office/drawing/2014/chart" uri="{C3380CC4-5D6E-409C-BE32-E72D297353CC}">
                <c16:uniqueId val="{00000005-5764-4960-A11B-E4C9A61D5D42}"/>
              </c:ext>
            </c:extLst>
          </c:dPt>
          <c:dLbls>
            <c:dLbl>
              <c:idx val="0"/>
              <c:layout>
                <c:manualLayout>
                  <c:x val="2.2975690864550724E-3"/>
                  <c:y val="4.42621377315808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64-4960-A11B-E4C9A61D5D42}"/>
                </c:ext>
              </c:extLst>
            </c:dLbl>
            <c:dLbl>
              <c:idx val="1"/>
              <c:layout>
                <c:manualLayout>
                  <c:x val="-7.9374675772976729E-4"/>
                  <c:y val="0.11250997978586728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64-4960-A11B-E4C9A61D5D42}"/>
                </c:ext>
              </c:extLst>
            </c:dLbl>
            <c:dLbl>
              <c:idx val="2"/>
              <c:layout>
                <c:manualLayout>
                  <c:x val="-3.6231083235714109E-3"/>
                  <c:y val="0.11660314967303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64-4960-A11B-E4C9A61D5D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HPI!$D$88:$F$88</c:f>
              <c:strCache>
                <c:ptCount val="3"/>
                <c:pt idx="0">
                  <c:v>16-17 años</c:v>
                </c:pt>
                <c:pt idx="1">
                  <c:v>18-29 años</c:v>
                </c:pt>
                <c:pt idx="2">
                  <c:v>30-59 años</c:v>
                </c:pt>
              </c:strCache>
            </c:strRef>
          </c:cat>
          <c:val>
            <c:numRef>
              <c:f>HPI!$D$95:$F$95</c:f>
              <c:numCache>
                <c:formatCode>#,##0</c:formatCode>
                <c:ptCount val="3"/>
                <c:pt idx="0">
                  <c:v>0</c:v>
                </c:pt>
                <c:pt idx="1">
                  <c:v>42339</c:v>
                </c:pt>
                <c:pt idx="2">
                  <c:v>62136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64-4960-A11B-E4C9A61D5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88886959"/>
        <c:axId val="1588885519"/>
      </c:barChart>
      <c:valAx>
        <c:axId val="1588885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588886959"/>
        <c:crosses val="autoZero"/>
        <c:crossBetween val="between"/>
      </c:valAx>
      <c:catAx>
        <c:axId val="158888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5888855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1" i="0" u="none" strike="noStrike" kern="1200" spc="0" baseline="0">
                <a:solidFill>
                  <a:sysClr val="windowText" lastClr="000000"/>
                </a:solidFill>
              </a:rPr>
              <a:t>Gráfico N° 1 </a:t>
            </a:r>
            <a:r>
              <a:rPr lang="es-MX" sz="1400" b="0" i="0" u="none" strike="noStrike" kern="1200" spc="0" baseline="0">
                <a:solidFill>
                  <a:sysClr val="windowText" lastClr="000000"/>
                </a:solidFill>
              </a:rPr>
              <a:t>Cantidad de acciones preventivas por nombre</a:t>
            </a:r>
          </a:p>
        </c:rich>
      </c:tx>
      <c:layout>
        <c:manualLayout>
          <c:xMode val="edge"/>
          <c:yMode val="edge"/>
          <c:x val="0.29770645935909357"/>
          <c:y val="2.4143570609006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55411841063108025"/>
          <c:y val="0.10182531069855975"/>
          <c:w val="0.38265409985387355"/>
          <c:h val="0.836024678748804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HPI!$L$51:$L$63</c:f>
              <c:strCache>
                <c:ptCount val="13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3">
                  <c:v>23</c:v>
                </c:pt>
                <c:pt idx="4">
                  <c:v>54</c:v>
                </c:pt>
                <c:pt idx="5">
                  <c:v>55</c:v>
                </c:pt>
                <c:pt idx="6">
                  <c:v>59</c:v>
                </c:pt>
                <c:pt idx="7">
                  <c:v>110</c:v>
                </c:pt>
                <c:pt idx="8">
                  <c:v>847</c:v>
                </c:pt>
                <c:pt idx="9">
                  <c:v>1,105</c:v>
                </c:pt>
                <c:pt idx="10">
                  <c:v>1,330</c:v>
                </c:pt>
                <c:pt idx="11">
                  <c:v>1,476</c:v>
                </c:pt>
                <c:pt idx="12">
                  <c:v>3,919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HPI!$K$51:$K$63</c:f>
              <c:strCache>
                <c:ptCount val="13"/>
                <c:pt idx="0">
                  <c:v>Orientación y derivación a mujeres víctimas de violencia y acciones comunitarias frente a los hechos de violencia</c:v>
                </c:pt>
                <c:pt idx="1">
                  <c:v>Otras acciones preventivas</c:v>
                </c:pt>
                <c:pt idx="2">
                  <c:v>Jornadas con autoridades y actores locales, para la presentación o reporte público de la intervención</c:v>
                </c:pt>
                <c:pt idx="3">
                  <c:v>Reuniones del colectivo</c:v>
                </c:pt>
                <c:pt idx="4">
                  <c:v>Capacitación a hombres de la comunidad a través del activismo comunitario</c:v>
                </c:pt>
                <c:pt idx="5">
                  <c:v>Reforzamiento del colectivo</c:v>
                </c:pt>
                <c:pt idx="6">
                  <c:v>Ciclo de talleres formativos</c:v>
                </c:pt>
                <c:pt idx="7">
                  <c:v>Acciones preventivas de implementación de la Estrategia Multisectorial Prevenir para Proteger</c:v>
                </c:pt>
                <c:pt idx="8">
                  <c:v>Acciones de información y sensibilización realizados por los colectivos</c:v>
                </c:pt>
                <c:pt idx="9">
                  <c:v>Formación de colectivos de hombres lideres voluntarios de la comunidad en masculinidades con enfoque de género</c:v>
                </c:pt>
                <c:pt idx="10">
                  <c:v>Capacitación a hombres de la comunidad y sus parejas para incorporar comportamientos equitativos de género y no violentos en su relación de pareja</c:v>
                </c:pt>
                <c:pt idx="11">
                  <c:v>Trabajo con grupos de reflexión entre pares: Entre patas</c:v>
                </c:pt>
                <c:pt idx="12">
                  <c:v>Acciones formales de información y sensibilización a hombres</c:v>
                </c:pt>
              </c:strCache>
            </c:strRef>
          </c:cat>
          <c:val>
            <c:numRef>
              <c:f>HPI!$L$51:$L$63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3">
                  <c:v>23</c:v>
                </c:pt>
                <c:pt idx="4" formatCode="General">
                  <c:v>54</c:v>
                </c:pt>
                <c:pt idx="5">
                  <c:v>55</c:v>
                </c:pt>
                <c:pt idx="6">
                  <c:v>59</c:v>
                </c:pt>
                <c:pt idx="7">
                  <c:v>110</c:v>
                </c:pt>
                <c:pt idx="8" formatCode="General">
                  <c:v>847</c:v>
                </c:pt>
                <c:pt idx="9">
                  <c:v>1105</c:v>
                </c:pt>
                <c:pt idx="10">
                  <c:v>1330</c:v>
                </c:pt>
                <c:pt idx="11">
                  <c:v>1476</c:v>
                </c:pt>
                <c:pt idx="12">
                  <c:v>3919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28-44C9-B84B-ECEC14049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88886959"/>
        <c:axId val="1588885519"/>
      </c:barChart>
      <c:valAx>
        <c:axId val="15888855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588886959"/>
        <c:crosses val="autoZero"/>
        <c:crossBetween val="between"/>
      </c:valAx>
      <c:catAx>
        <c:axId val="158888695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5888855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1" i="0" u="none" strike="noStrike" kern="1200" spc="0" baseline="0">
                <a:solidFill>
                  <a:sysClr val="windowText" lastClr="000000"/>
                </a:solidFill>
              </a:rPr>
              <a:t>Gráfico N° 3 </a:t>
            </a:r>
            <a:r>
              <a:rPr lang="es-MX" sz="1400" b="0" i="0" u="none" strike="noStrike" kern="1200" spc="0" baseline="0">
                <a:solidFill>
                  <a:sysClr val="windowText" lastClr="000000"/>
                </a:solidFill>
              </a:rPr>
              <a:t>Personas que culminaron los procesos de capacitación por mes según código de acción preventiva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HPI!$D$161</c:f>
              <c:strCache>
                <c:ptCount val="1"/>
                <c:pt idx="0">
                  <c:v>Formación de colectivos de hombres lideres voluntarios de la comunidad en masculinidades con enfoque de género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HPI!$B$164:$B$169</c:f>
              <c:strCache>
                <c:ptCount val="6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</c:strCache>
            </c:strRef>
          </c:cat>
          <c:val>
            <c:numRef>
              <c:f>HPI!$D$164:$D$169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5</c:v>
                </c:pt>
                <c:pt idx="4">
                  <c:v>131</c:v>
                </c:pt>
                <c:pt idx="5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06-410D-A094-80BF22BB0939}"/>
            </c:ext>
          </c:extLst>
        </c:ser>
        <c:ser>
          <c:idx val="1"/>
          <c:order val="1"/>
          <c:tx>
            <c:strRef>
              <c:f>HPI!$E$161</c:f>
              <c:strCache>
                <c:ptCount val="1"/>
                <c:pt idx="0">
                  <c:v>Capacitación a hombres de la comunidad y sus parejas para incorporar comportamientos equitativos de género y no violentos en su relación de pareja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HPI!$B$164:$B$169</c:f>
              <c:strCache>
                <c:ptCount val="6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</c:strCache>
            </c:strRef>
          </c:cat>
          <c:val>
            <c:numRef>
              <c:f>HPI!$E$164:$E$169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06-410D-A094-80BF22BB0939}"/>
            </c:ext>
          </c:extLst>
        </c:ser>
        <c:ser>
          <c:idx val="2"/>
          <c:order val="2"/>
          <c:tx>
            <c:strRef>
              <c:f>HPI!$F$161</c:f>
              <c:strCache>
                <c:ptCount val="1"/>
                <c:pt idx="0">
                  <c:v>Ciclo de talleres formativos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HPI!$B$164:$B$169</c:f>
              <c:strCache>
                <c:ptCount val="6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</c:strCache>
            </c:strRef>
          </c:cat>
          <c:val>
            <c:numRef>
              <c:f>HPI!$F$164:$F$169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196</c:v>
                </c:pt>
                <c:pt idx="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06-410D-A094-80BF22BB0939}"/>
            </c:ext>
          </c:extLst>
        </c:ser>
        <c:ser>
          <c:idx val="3"/>
          <c:order val="3"/>
          <c:tx>
            <c:strRef>
              <c:f>HPI!$G$161</c:f>
              <c:strCache>
                <c:ptCount val="1"/>
                <c:pt idx="0">
                  <c:v>Capacitación a hombres de la comunidad a través del activismo comunitario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HPI!$B$164:$B$169</c:f>
              <c:strCache>
                <c:ptCount val="6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</c:strCache>
            </c:strRef>
          </c:cat>
          <c:val>
            <c:numRef>
              <c:f>HPI!$G$164:$G$169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33</c:v>
                </c:pt>
                <c:pt idx="3">
                  <c:v>0</c:v>
                </c:pt>
                <c:pt idx="4">
                  <c:v>38</c:v>
                </c:pt>
                <c:pt idx="5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06-410D-A094-80BF22BB0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4872863"/>
        <c:axId val="204870943"/>
      </c:barChart>
      <c:catAx>
        <c:axId val="204872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04870943"/>
        <c:crosses val="autoZero"/>
        <c:auto val="1"/>
        <c:lblAlgn val="ctr"/>
        <c:lblOffset val="100"/>
        <c:noMultiLvlLbl val="0"/>
      </c:catAx>
      <c:valAx>
        <c:axId val="204870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04872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3.emf"/><Relationship Id="rId5" Type="http://schemas.openxmlformats.org/officeDocument/2006/relationships/image" Target="../media/image2.emf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513918</xdr:colOff>
      <xdr:row>84</xdr:row>
      <xdr:rowOff>111735</xdr:rowOff>
    </xdr:from>
    <xdr:to>
      <xdr:col>11</xdr:col>
      <xdr:colOff>339026</xdr:colOff>
      <xdr:row>98</xdr:row>
      <xdr:rowOff>34625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6650343-B84C-4B04-BAA2-BE0561D5C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12</xdr:row>
      <xdr:rowOff>105936</xdr:rowOff>
    </xdr:from>
    <xdr:to>
      <xdr:col>18</xdr:col>
      <xdr:colOff>3585</xdr:colOff>
      <xdr:row>14</xdr:row>
      <xdr:rowOff>835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E7ED9F4D-134C-4ABF-8E5C-F0CB7604520C}"/>
            </a:ext>
          </a:extLst>
        </xdr:cNvPr>
        <xdr:cNvGrpSpPr/>
      </xdr:nvGrpSpPr>
      <xdr:grpSpPr>
        <a:xfrm>
          <a:off x="120431" y="2963436"/>
          <a:ext cx="17269016" cy="332830"/>
          <a:chOff x="0" y="3444240"/>
          <a:chExt cx="22441671" cy="358934"/>
        </a:xfrm>
      </xdr:grpSpPr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25D08822-60BF-4E06-A6E0-6CD70193E996}"/>
              </a:ext>
            </a:extLst>
          </xdr:cNvPr>
          <xdr:cNvSpPr/>
        </xdr:nvSpPr>
        <xdr:spPr>
          <a:xfrm>
            <a:off x="2585358" y="3444240"/>
            <a:ext cx="19856313" cy="35893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ACCIONES PREVENTIVAS 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35DB47A1-3FC9-4FBD-A317-8E263561ECAA}"/>
              </a:ext>
            </a:extLst>
          </xdr:cNvPr>
          <xdr:cNvSpPr/>
        </xdr:nvSpPr>
        <xdr:spPr>
          <a:xfrm>
            <a:off x="0" y="3444240"/>
            <a:ext cx="2637765" cy="358934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A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</xdr:col>
      <xdr:colOff>46460</xdr:colOff>
      <xdr:row>48</xdr:row>
      <xdr:rowOff>3264</xdr:rowOff>
    </xdr:from>
    <xdr:to>
      <xdr:col>7</xdr:col>
      <xdr:colOff>951138</xdr:colOff>
      <xdr:row>48</xdr:row>
      <xdr:rowOff>302023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FF5CDC66-C94E-40E8-8001-3AF7BAB8435E}"/>
            </a:ext>
          </a:extLst>
        </xdr:cNvPr>
        <xdr:cNvGrpSpPr/>
      </xdr:nvGrpSpPr>
      <xdr:grpSpPr>
        <a:xfrm>
          <a:off x="166891" y="12276281"/>
          <a:ext cx="6948126" cy="298759"/>
          <a:chOff x="99951" y="8345261"/>
          <a:chExt cx="4777665" cy="225916"/>
        </a:xfrm>
      </xdr:grpSpPr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9D6EF05C-7AB7-4C2C-9E1F-9B10486C36D6}"/>
              </a:ext>
            </a:extLst>
          </xdr:cNvPr>
          <xdr:cNvSpPr/>
        </xdr:nvSpPr>
        <xdr:spPr>
          <a:xfrm>
            <a:off x="1026288" y="8345261"/>
            <a:ext cx="3851328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por nombre</a:t>
            </a:r>
            <a:endPara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Rectángulo 51">
            <a:extLst>
              <a:ext uri="{FF2B5EF4-FFF2-40B4-BE49-F238E27FC236}">
                <a16:creationId xmlns:a16="http://schemas.microsoft.com/office/drawing/2014/main" id="{BAED0475-DAAA-41CC-B7B7-0051283F28D2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N°3</a:t>
            </a:r>
          </a:p>
        </xdr:txBody>
      </xdr:sp>
    </xdr:grpSp>
    <xdr:clientData/>
  </xdr:twoCellAnchor>
  <xdr:twoCellAnchor>
    <xdr:from>
      <xdr:col>0</xdr:col>
      <xdr:colOff>64032</xdr:colOff>
      <xdr:row>79</xdr:row>
      <xdr:rowOff>26479</xdr:rowOff>
    </xdr:from>
    <xdr:to>
      <xdr:col>18</xdr:col>
      <xdr:colOff>2802</xdr:colOff>
      <xdr:row>82</xdr:row>
      <xdr:rowOff>4197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860C0FF9-675D-4F8F-9A08-FF93FE3513D4}"/>
            </a:ext>
          </a:extLst>
        </xdr:cNvPr>
        <xdr:cNvGrpSpPr/>
      </xdr:nvGrpSpPr>
      <xdr:grpSpPr>
        <a:xfrm>
          <a:off x="64032" y="20576393"/>
          <a:ext cx="17324632" cy="349959"/>
          <a:chOff x="-1" y="3444240"/>
          <a:chExt cx="21730296" cy="362850"/>
        </a:xfrm>
      </xdr:grpSpPr>
      <xdr:sp macro="" textlink="">
        <xdr:nvSpPr>
          <xdr:cNvPr id="10" name="Rectángulo 9">
            <a:extLst>
              <a:ext uri="{FF2B5EF4-FFF2-40B4-BE49-F238E27FC236}">
                <a16:creationId xmlns:a16="http://schemas.microsoft.com/office/drawing/2014/main" id="{D3EA3EFD-15E7-4F63-86D1-F4E89B1FE191}"/>
              </a:ext>
            </a:extLst>
          </xdr:cNvPr>
          <xdr:cNvSpPr/>
        </xdr:nvSpPr>
        <xdr:spPr>
          <a:xfrm>
            <a:off x="1714598" y="3444240"/>
            <a:ext cx="20015697" cy="36285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PERSONAS INFORMADAS EN LAS ACCIONES PREVENTIVAS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11" name="Rectángulo 10">
            <a:extLst>
              <a:ext uri="{FF2B5EF4-FFF2-40B4-BE49-F238E27FC236}">
                <a16:creationId xmlns:a16="http://schemas.microsoft.com/office/drawing/2014/main" id="{571A7B1A-0688-42E1-81BD-2BD82B38582A}"/>
              </a:ext>
            </a:extLst>
          </xdr:cNvPr>
          <xdr:cNvSpPr/>
        </xdr:nvSpPr>
        <xdr:spPr>
          <a:xfrm>
            <a:off x="-1" y="3444240"/>
            <a:ext cx="1877759" cy="362850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B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12</xdr:col>
      <xdr:colOff>133089</xdr:colOff>
      <xdr:row>84</xdr:row>
      <xdr:rowOff>120801</xdr:rowOff>
    </xdr:from>
    <xdr:to>
      <xdr:col>17</xdr:col>
      <xdr:colOff>742949</xdr:colOff>
      <xdr:row>86</xdr:row>
      <xdr:rowOff>89020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C852F6C0-B299-4700-998D-0FB585B9FF65}"/>
            </a:ext>
          </a:extLst>
        </xdr:cNvPr>
        <xdr:cNvGrpSpPr/>
      </xdr:nvGrpSpPr>
      <xdr:grpSpPr>
        <a:xfrm>
          <a:off x="11289382" y="21743646"/>
          <a:ext cx="5996412" cy="471840"/>
          <a:chOff x="0" y="8175807"/>
          <a:chExt cx="3914747" cy="318409"/>
        </a:xfrm>
      </xdr:grpSpPr>
      <xdr:sp macro="" textlink="">
        <xdr:nvSpPr>
          <xdr:cNvPr id="13" name="Rectángulo 12">
            <a:extLst>
              <a:ext uri="{FF2B5EF4-FFF2-40B4-BE49-F238E27FC236}">
                <a16:creationId xmlns:a16="http://schemas.microsoft.com/office/drawing/2014/main" id="{3A92D24D-DA62-4579-A19B-3ED0E4AF53DB}"/>
              </a:ext>
            </a:extLst>
          </xdr:cNvPr>
          <xdr:cNvSpPr/>
        </xdr:nvSpPr>
        <xdr:spPr>
          <a:xfrm>
            <a:off x="776584" y="8175807"/>
            <a:ext cx="3138163" cy="31840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Personas informadas por rango de edad, según tipo de persona usuaria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" name="Rectángulo 51">
            <a:extLst>
              <a:ext uri="{FF2B5EF4-FFF2-40B4-BE49-F238E27FC236}">
                <a16:creationId xmlns:a16="http://schemas.microsoft.com/office/drawing/2014/main" id="{C4A41552-13A3-414E-9900-624B66866018}"/>
              </a:ext>
            </a:extLst>
          </xdr:cNvPr>
          <xdr:cNvSpPr/>
        </xdr:nvSpPr>
        <xdr:spPr>
          <a:xfrm>
            <a:off x="0" y="8175812"/>
            <a:ext cx="853696" cy="20331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N°6</a:t>
            </a:r>
          </a:p>
        </xdr:txBody>
      </xdr:sp>
    </xdr:grpSp>
    <xdr:clientData/>
  </xdr:twoCellAnchor>
  <xdr:twoCellAnchor>
    <xdr:from>
      <xdr:col>1</xdr:col>
      <xdr:colOff>6109</xdr:colOff>
      <xdr:row>101</xdr:row>
      <xdr:rowOff>244256</xdr:rowOff>
    </xdr:from>
    <xdr:to>
      <xdr:col>10</xdr:col>
      <xdr:colOff>0</xdr:colOff>
      <xdr:row>103</xdr:row>
      <xdr:rowOff>122964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FA64D42E-7D23-4425-B7B3-47A52AE52117}"/>
            </a:ext>
          </a:extLst>
        </xdr:cNvPr>
        <xdr:cNvGrpSpPr/>
      </xdr:nvGrpSpPr>
      <xdr:grpSpPr>
        <a:xfrm>
          <a:off x="126540" y="26443480"/>
          <a:ext cx="9288977" cy="404225"/>
          <a:chOff x="0" y="8335704"/>
          <a:chExt cx="11232200" cy="148624"/>
        </a:xfrm>
      </xdr:grpSpPr>
      <xdr:sp macro="" textlink="">
        <xdr:nvSpPr>
          <xdr:cNvPr id="16" name="Rectángulo 15">
            <a:extLst>
              <a:ext uri="{FF2B5EF4-FFF2-40B4-BE49-F238E27FC236}">
                <a16:creationId xmlns:a16="http://schemas.microsoft.com/office/drawing/2014/main" id="{1F0786BB-9180-4E4F-82AC-C36E76E14A23}"/>
              </a:ext>
            </a:extLst>
          </xdr:cNvPr>
          <xdr:cNvSpPr/>
        </xdr:nvSpPr>
        <xdr:spPr>
          <a:xfrm>
            <a:off x="1499495" y="8335712"/>
            <a:ext cx="9732705" cy="1486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por rango de edad, según acciones preventivas que cuentan con personas informadas</a:t>
            </a:r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Rectángulo 51">
            <a:extLst>
              <a:ext uri="{FF2B5EF4-FFF2-40B4-BE49-F238E27FC236}">
                <a16:creationId xmlns:a16="http://schemas.microsoft.com/office/drawing/2014/main" id="{565CA441-64EB-4EDA-8E0B-EE13536033AF}"/>
              </a:ext>
            </a:extLst>
          </xdr:cNvPr>
          <xdr:cNvSpPr/>
        </xdr:nvSpPr>
        <xdr:spPr>
          <a:xfrm>
            <a:off x="0" y="8335704"/>
            <a:ext cx="1762296" cy="9978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N°7</a:t>
            </a:r>
          </a:p>
        </xdr:txBody>
      </xdr:sp>
    </xdr:grpSp>
    <xdr:clientData/>
  </xdr:twoCellAnchor>
  <xdr:twoCellAnchor>
    <xdr:from>
      <xdr:col>8</xdr:col>
      <xdr:colOff>797718</xdr:colOff>
      <xdr:row>1</xdr:row>
      <xdr:rowOff>125546</xdr:rowOff>
    </xdr:from>
    <xdr:to>
      <xdr:col>17</xdr:col>
      <xdr:colOff>627530</xdr:colOff>
      <xdr:row>3</xdr:row>
      <xdr:rowOff>328858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61C9AEC2-2190-4CB7-ACF9-446F0A836574}"/>
            </a:ext>
          </a:extLst>
        </xdr:cNvPr>
        <xdr:cNvSpPr/>
      </xdr:nvSpPr>
      <xdr:spPr>
        <a:xfrm>
          <a:off x="8055768" y="335096"/>
          <a:ext cx="9126212" cy="62241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23232</xdr:colOff>
      <xdr:row>8</xdr:row>
      <xdr:rowOff>43544</xdr:rowOff>
    </xdr:from>
    <xdr:to>
      <xdr:col>18</xdr:col>
      <xdr:colOff>0</xdr:colOff>
      <xdr:row>12</xdr:row>
      <xdr:rowOff>34848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2FE2E55B-0F1E-48E1-B244-8DFC4879DC97}"/>
            </a:ext>
          </a:extLst>
        </xdr:cNvPr>
        <xdr:cNvSpPr txBox="1"/>
      </xdr:nvSpPr>
      <xdr:spPr>
        <a:xfrm>
          <a:off x="147057" y="2320019"/>
          <a:ext cx="17255118" cy="581854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El Programa Nacional Warmi Ñan viene implementando servicios orientados a involucrar activamente a los hombres en la prevención de la violencia. Entre estos se encuentra el servicio Formación de habilidades para la actividad comunitaria: Producto P12B “Hombres de la comunidad involucrados en la prevención de la violencia contra la mujer” del PPoR 1002-Reducción de la Violencia contra la Mujer, cuyo propósito es transformar las creencias, actitudes y prácticas que justifican y perpetúan la violencia en el ámbito familiar y contra las mujeres,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en el marco de ello se presenta información estadística del registro de Hombres Por la Igualdad.</a:t>
          </a:r>
          <a:endParaRPr lang="es-PE" sz="11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71437</xdr:colOff>
      <xdr:row>0</xdr:row>
      <xdr:rowOff>189421</xdr:rowOff>
    </xdr:from>
    <xdr:ext cx="6417469" cy="703547"/>
    <xdr:pic>
      <xdr:nvPicPr>
        <xdr:cNvPr id="20" name="Imagen 19">
          <a:extLst>
            <a:ext uri="{FF2B5EF4-FFF2-40B4-BE49-F238E27FC236}">
              <a16:creationId xmlns:a16="http://schemas.microsoft.com/office/drawing/2014/main" id="{1D17E4F4-D8D3-4E83-AB14-EE9E1BB656A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1437" y="189421"/>
          <a:ext cx="6417469" cy="703547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19047</xdr:colOff>
      <xdr:row>15</xdr:row>
      <xdr:rowOff>53537</xdr:rowOff>
    </xdr:from>
    <xdr:to>
      <xdr:col>4</xdr:col>
      <xdr:colOff>0</xdr:colOff>
      <xdr:row>16</xdr:row>
      <xdr:rowOff>133360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9E084A6A-3B15-4181-84A2-5B6227ED3EDB}"/>
            </a:ext>
          </a:extLst>
        </xdr:cNvPr>
        <xdr:cNvGrpSpPr/>
      </xdr:nvGrpSpPr>
      <xdr:grpSpPr>
        <a:xfrm>
          <a:off x="139478" y="3458451"/>
          <a:ext cx="2739919" cy="539650"/>
          <a:chOff x="1143435" y="8232003"/>
          <a:chExt cx="4385413" cy="399074"/>
        </a:xfrm>
      </xdr:grpSpPr>
      <xdr:sp macro="" textlink="">
        <xdr:nvSpPr>
          <xdr:cNvPr id="22" name="Rectángulo 21">
            <a:extLst>
              <a:ext uri="{FF2B5EF4-FFF2-40B4-BE49-F238E27FC236}">
                <a16:creationId xmlns:a16="http://schemas.microsoft.com/office/drawing/2014/main" id="{8BE2A2BC-115B-4F96-B9F6-BAAC02ED7E6D}"/>
              </a:ext>
            </a:extLst>
          </xdr:cNvPr>
          <xdr:cNvSpPr/>
        </xdr:nvSpPr>
        <xdr:spPr>
          <a:xfrm>
            <a:off x="2792982" y="8232003"/>
            <a:ext cx="2735866" cy="399074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mes</a:t>
            </a:r>
          </a:p>
        </xdr:txBody>
      </xdr:sp>
      <xdr:sp macro="" textlink="">
        <xdr:nvSpPr>
          <xdr:cNvPr id="23" name="Rectángulo 51">
            <a:extLst>
              <a:ext uri="{FF2B5EF4-FFF2-40B4-BE49-F238E27FC236}">
                <a16:creationId xmlns:a16="http://schemas.microsoft.com/office/drawing/2014/main" id="{A8C9B409-6AB1-486E-93A0-84664DEE2BC2}"/>
              </a:ext>
            </a:extLst>
          </xdr:cNvPr>
          <xdr:cNvSpPr/>
        </xdr:nvSpPr>
        <xdr:spPr>
          <a:xfrm>
            <a:off x="1143435" y="8232011"/>
            <a:ext cx="1947337" cy="29738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</a:t>
            </a:r>
          </a:p>
        </xdr:txBody>
      </xdr:sp>
    </xdr:grpSp>
    <xdr:clientData/>
  </xdr:twoCellAnchor>
  <xdr:twoCellAnchor>
    <xdr:from>
      <xdr:col>1</xdr:col>
      <xdr:colOff>5819</xdr:colOff>
      <xdr:row>84</xdr:row>
      <xdr:rowOff>121601</xdr:rowOff>
    </xdr:from>
    <xdr:to>
      <xdr:col>5</xdr:col>
      <xdr:colOff>949782</xdr:colOff>
      <xdr:row>86</xdr:row>
      <xdr:rowOff>97883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F672D530-0722-4D57-A91A-FDA81213179E}"/>
            </a:ext>
          </a:extLst>
        </xdr:cNvPr>
        <xdr:cNvGrpSpPr/>
      </xdr:nvGrpSpPr>
      <xdr:grpSpPr>
        <a:xfrm>
          <a:off x="126250" y="21744446"/>
          <a:ext cx="4743015" cy="479903"/>
          <a:chOff x="17678401" y="92174291"/>
          <a:chExt cx="2312097" cy="344371"/>
        </a:xfrm>
      </xdr:grpSpPr>
      <xdr:sp macro="" textlink="">
        <xdr:nvSpPr>
          <xdr:cNvPr id="25" name="Rectángulo 24">
            <a:extLst>
              <a:ext uri="{FF2B5EF4-FFF2-40B4-BE49-F238E27FC236}">
                <a16:creationId xmlns:a16="http://schemas.microsoft.com/office/drawing/2014/main" id="{4586FCD6-7A70-4FFA-9F79-B70F625CA95D}"/>
              </a:ext>
            </a:extLst>
          </xdr:cNvPr>
          <xdr:cNvSpPr/>
        </xdr:nvSpPr>
        <xdr:spPr>
          <a:xfrm>
            <a:off x="18309341" y="92174291"/>
            <a:ext cx="1681157" cy="34437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Personas informadas, por rango de edad según mes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Rectángulo 51">
            <a:extLst>
              <a:ext uri="{FF2B5EF4-FFF2-40B4-BE49-F238E27FC236}">
                <a16:creationId xmlns:a16="http://schemas.microsoft.com/office/drawing/2014/main" id="{38165C4C-7D6E-478F-8C7F-17751A3707E7}"/>
              </a:ext>
            </a:extLst>
          </xdr:cNvPr>
          <xdr:cNvSpPr/>
        </xdr:nvSpPr>
        <xdr:spPr>
          <a:xfrm>
            <a:off x="17678401" y="92174291"/>
            <a:ext cx="730352" cy="23774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N°5</a:t>
            </a:r>
          </a:p>
        </xdr:txBody>
      </xdr:sp>
    </xdr:grpSp>
    <xdr:clientData/>
  </xdr:twoCellAnchor>
  <xdr:twoCellAnchor>
    <xdr:from>
      <xdr:col>0</xdr:col>
      <xdr:colOff>89648</xdr:colOff>
      <xdr:row>82</xdr:row>
      <xdr:rowOff>67237</xdr:rowOff>
    </xdr:from>
    <xdr:to>
      <xdr:col>17</xdr:col>
      <xdr:colOff>930089</xdr:colOff>
      <xdr:row>84</xdr:row>
      <xdr:rowOff>11206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E27B14F6-C6CE-4E8B-8870-08D17CD5113A}"/>
            </a:ext>
          </a:extLst>
        </xdr:cNvPr>
        <xdr:cNvSpPr txBox="1"/>
      </xdr:nvSpPr>
      <xdr:spPr>
        <a:xfrm>
          <a:off x="89648" y="21241312"/>
          <a:ext cx="17309166" cy="64881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100" b="1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Personas Informadas: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Son aquellas personas que participan en alguna acción preventiva, cuyo objetivo haya sido informar o difundir mensajes preventivos y del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servicio del producto 12B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que brindan el Programa Nacional Warmi Ñan y/o el MIMP.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E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stas acciones se caracterizan porque tienen un pauteo informativo que cuenta,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mínimamente, con los siguientes puntos: presentación, problemática que trabajamos, msión y accionar, difusión de servicios e invitación a promover cultura de rechazo de la violencia, además de la temática propia del evento.</a:t>
          </a:r>
        </a:p>
      </xdr:txBody>
    </xdr:sp>
    <xdr:clientData/>
  </xdr:twoCellAnchor>
  <xdr:twoCellAnchor>
    <xdr:from>
      <xdr:col>0</xdr:col>
      <xdr:colOff>89647</xdr:colOff>
      <xdr:row>122</xdr:row>
      <xdr:rowOff>67235</xdr:rowOff>
    </xdr:from>
    <xdr:to>
      <xdr:col>8</xdr:col>
      <xdr:colOff>21771</xdr:colOff>
      <xdr:row>123</xdr:row>
      <xdr:rowOff>238248</xdr:rowOff>
    </xdr:to>
    <xdr:grpSp>
      <xdr:nvGrpSpPr>
        <xdr:cNvPr id="28" name="Grupo 27">
          <a:extLst>
            <a:ext uri="{FF2B5EF4-FFF2-40B4-BE49-F238E27FC236}">
              <a16:creationId xmlns:a16="http://schemas.microsoft.com/office/drawing/2014/main" id="{6AC468FF-671C-49D4-9751-90BC01694E45}"/>
            </a:ext>
          </a:extLst>
        </xdr:cNvPr>
        <xdr:cNvGrpSpPr/>
      </xdr:nvGrpSpPr>
      <xdr:grpSpPr>
        <a:xfrm>
          <a:off x="89647" y="32025252"/>
          <a:ext cx="7179883" cy="444720"/>
          <a:chOff x="99951" y="8345261"/>
          <a:chExt cx="4846984" cy="225916"/>
        </a:xfrm>
      </xdr:grpSpPr>
      <xdr:sp macro="" textlink="">
        <xdr:nvSpPr>
          <xdr:cNvPr id="29" name="Rectángulo 28">
            <a:extLst>
              <a:ext uri="{FF2B5EF4-FFF2-40B4-BE49-F238E27FC236}">
                <a16:creationId xmlns:a16="http://schemas.microsoft.com/office/drawing/2014/main" id="{240F4AE0-085C-4104-98A8-6A6268EAC45F}"/>
              </a:ext>
            </a:extLst>
          </xdr:cNvPr>
          <xdr:cNvSpPr/>
        </xdr:nvSpPr>
        <xdr:spPr>
          <a:xfrm>
            <a:off x="1026288" y="8345261"/>
            <a:ext cx="3920647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informadas por rango de edad, según región</a:t>
            </a:r>
            <a:endPara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0" name="Rectángulo 51">
            <a:extLst>
              <a:ext uri="{FF2B5EF4-FFF2-40B4-BE49-F238E27FC236}">
                <a16:creationId xmlns:a16="http://schemas.microsoft.com/office/drawing/2014/main" id="{BA1AAD0E-3B5C-4648-B470-77F017B0AE10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N°8</a:t>
            </a:r>
          </a:p>
        </xdr:txBody>
      </xdr:sp>
    </xdr:grpSp>
    <xdr:clientData/>
  </xdr:twoCellAnchor>
  <xdr:twoCellAnchor>
    <xdr:from>
      <xdr:col>12</xdr:col>
      <xdr:colOff>80554</xdr:colOff>
      <xdr:row>15</xdr:row>
      <xdr:rowOff>69980</xdr:rowOff>
    </xdr:from>
    <xdr:to>
      <xdr:col>15</xdr:col>
      <xdr:colOff>827314</xdr:colOff>
      <xdr:row>16</xdr:row>
      <xdr:rowOff>152404</xdr:rowOff>
    </xdr:to>
    <xdr:grpSp>
      <xdr:nvGrpSpPr>
        <xdr:cNvPr id="31" name="Grupo 30">
          <a:extLst>
            <a:ext uri="{FF2B5EF4-FFF2-40B4-BE49-F238E27FC236}">
              <a16:creationId xmlns:a16="http://schemas.microsoft.com/office/drawing/2014/main" id="{308B645A-90D7-403F-80E7-7E23F9FD2ADB}"/>
            </a:ext>
          </a:extLst>
        </xdr:cNvPr>
        <xdr:cNvGrpSpPr/>
      </xdr:nvGrpSpPr>
      <xdr:grpSpPr>
        <a:xfrm>
          <a:off x="11236847" y="3474894"/>
          <a:ext cx="4217364" cy="542251"/>
          <a:chOff x="99951" y="8262954"/>
          <a:chExt cx="2897723" cy="414107"/>
        </a:xfrm>
      </xdr:grpSpPr>
      <xdr:sp macro="" textlink="">
        <xdr:nvSpPr>
          <xdr:cNvPr id="32" name="Rectángulo 31">
            <a:extLst>
              <a:ext uri="{FF2B5EF4-FFF2-40B4-BE49-F238E27FC236}">
                <a16:creationId xmlns:a16="http://schemas.microsoft.com/office/drawing/2014/main" id="{2518C4D7-AF46-4FF8-984A-4DE4957D8468}"/>
              </a:ext>
            </a:extLst>
          </xdr:cNvPr>
          <xdr:cNvSpPr/>
        </xdr:nvSpPr>
        <xdr:spPr>
          <a:xfrm>
            <a:off x="1040479" y="8270658"/>
            <a:ext cx="1957195" cy="40640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región </a:t>
            </a:r>
            <a:endParaRPr lang="es-PE" sz="11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Rectángulo 51">
            <a:extLst>
              <a:ext uri="{FF2B5EF4-FFF2-40B4-BE49-F238E27FC236}">
                <a16:creationId xmlns:a16="http://schemas.microsoft.com/office/drawing/2014/main" id="{4477997F-52B9-4C0A-9F5B-C5C6386E82E3}"/>
              </a:ext>
            </a:extLst>
          </xdr:cNvPr>
          <xdr:cNvSpPr/>
        </xdr:nvSpPr>
        <xdr:spPr>
          <a:xfrm>
            <a:off x="99951" y="8262954"/>
            <a:ext cx="1054512" cy="24389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N°2</a:t>
            </a:r>
          </a:p>
        </xdr:txBody>
      </xdr:sp>
    </xdr:grpSp>
    <xdr:clientData/>
  </xdr:twoCellAnchor>
  <xdr:twoCellAnchor>
    <xdr:from>
      <xdr:col>1</xdr:col>
      <xdr:colOff>0</xdr:colOff>
      <xdr:row>156</xdr:row>
      <xdr:rowOff>0</xdr:rowOff>
    </xdr:from>
    <xdr:to>
      <xdr:col>18</xdr:col>
      <xdr:colOff>47627</xdr:colOff>
      <xdr:row>157</xdr:row>
      <xdr:rowOff>141004</xdr:rowOff>
    </xdr:to>
    <xdr:grpSp>
      <xdr:nvGrpSpPr>
        <xdr:cNvPr id="34" name="Grupo 33">
          <a:extLst>
            <a:ext uri="{FF2B5EF4-FFF2-40B4-BE49-F238E27FC236}">
              <a16:creationId xmlns:a16="http://schemas.microsoft.com/office/drawing/2014/main" id="{81F446AB-D21A-4089-9F19-B2449094D048}"/>
            </a:ext>
          </a:extLst>
        </xdr:cNvPr>
        <xdr:cNvGrpSpPr/>
      </xdr:nvGrpSpPr>
      <xdr:grpSpPr>
        <a:xfrm>
          <a:off x="120431" y="41362586"/>
          <a:ext cx="17313058" cy="381866"/>
          <a:chOff x="-1" y="3444240"/>
          <a:chExt cx="21730296" cy="362850"/>
        </a:xfrm>
      </xdr:grpSpPr>
      <xdr:sp macro="" textlink="">
        <xdr:nvSpPr>
          <xdr:cNvPr id="35" name="Rectángulo 34">
            <a:extLst>
              <a:ext uri="{FF2B5EF4-FFF2-40B4-BE49-F238E27FC236}">
                <a16:creationId xmlns:a16="http://schemas.microsoft.com/office/drawing/2014/main" id="{2A5F528C-C255-42B6-9D8F-3DEC07E12149}"/>
              </a:ext>
            </a:extLst>
          </xdr:cNvPr>
          <xdr:cNvSpPr/>
        </xdr:nvSpPr>
        <xdr:spPr>
          <a:xfrm>
            <a:off x="1714598" y="3444240"/>
            <a:ext cx="20015697" cy="36285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PERSONAS PARTICIPANTES DE LOS PROCESOS DE CAPACITACIÓN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36" name="Rectángulo 35">
            <a:extLst>
              <a:ext uri="{FF2B5EF4-FFF2-40B4-BE49-F238E27FC236}">
                <a16:creationId xmlns:a16="http://schemas.microsoft.com/office/drawing/2014/main" id="{ACAECB4A-C1C5-46A3-8EDF-BC2E04DDACBD}"/>
              </a:ext>
            </a:extLst>
          </xdr:cNvPr>
          <xdr:cNvSpPr/>
        </xdr:nvSpPr>
        <xdr:spPr>
          <a:xfrm>
            <a:off x="-1" y="3444240"/>
            <a:ext cx="1877759" cy="362850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C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8</xdr:col>
      <xdr:colOff>855888</xdr:colOff>
      <xdr:row>48</xdr:row>
      <xdr:rowOff>133692</xdr:rowOff>
    </xdr:from>
    <xdr:to>
      <xdr:col>17</xdr:col>
      <xdr:colOff>471488</xdr:colOff>
      <xdr:row>74</xdr:row>
      <xdr:rowOff>161585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6F37CED3-3521-4E56-A0DA-78C404D8A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158</xdr:row>
      <xdr:rowOff>0</xdr:rowOff>
    </xdr:from>
    <xdr:to>
      <xdr:col>7</xdr:col>
      <xdr:colOff>32658</xdr:colOff>
      <xdr:row>159</xdr:row>
      <xdr:rowOff>250657</xdr:rowOff>
    </xdr:to>
    <xdr:grpSp>
      <xdr:nvGrpSpPr>
        <xdr:cNvPr id="38" name="Grupo 37">
          <a:extLst>
            <a:ext uri="{FF2B5EF4-FFF2-40B4-BE49-F238E27FC236}">
              <a16:creationId xmlns:a16="http://schemas.microsoft.com/office/drawing/2014/main" id="{671E063D-EC51-4307-80FA-7DC34CCD334A}"/>
            </a:ext>
          </a:extLst>
        </xdr:cNvPr>
        <xdr:cNvGrpSpPr/>
      </xdr:nvGrpSpPr>
      <xdr:grpSpPr>
        <a:xfrm>
          <a:off x="120431" y="41844310"/>
          <a:ext cx="6076106" cy="611950"/>
          <a:chOff x="99951" y="8345261"/>
          <a:chExt cx="4107306" cy="225916"/>
        </a:xfrm>
      </xdr:grpSpPr>
      <xdr:sp macro="" textlink="">
        <xdr:nvSpPr>
          <xdr:cNvPr id="39" name="Rectángulo 38">
            <a:extLst>
              <a:ext uri="{FF2B5EF4-FFF2-40B4-BE49-F238E27FC236}">
                <a16:creationId xmlns:a16="http://schemas.microsoft.com/office/drawing/2014/main" id="{66682A3B-19F2-4316-8962-824AE9043298}"/>
              </a:ext>
            </a:extLst>
          </xdr:cNvPr>
          <xdr:cNvSpPr/>
        </xdr:nvSpPr>
        <xdr:spPr>
          <a:xfrm>
            <a:off x="1026289" y="8345261"/>
            <a:ext cx="3180968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Personas(*)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que culminaron los procesos de capacitación por mes, según código de acción preventiva</a:t>
            </a:r>
            <a:endPara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0" name="Rectángulo 51">
            <a:extLst>
              <a:ext uri="{FF2B5EF4-FFF2-40B4-BE49-F238E27FC236}">
                <a16:creationId xmlns:a16="http://schemas.microsoft.com/office/drawing/2014/main" id="{6EA2C9DA-C41A-41B1-B16E-693E49388DD7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N°9</a:t>
            </a:r>
          </a:p>
        </xdr:txBody>
      </xdr:sp>
    </xdr:grpSp>
    <xdr:clientData/>
  </xdr:twoCellAnchor>
  <xdr:twoCellAnchor>
    <xdr:from>
      <xdr:col>0</xdr:col>
      <xdr:colOff>87086</xdr:colOff>
      <xdr:row>172</xdr:row>
      <xdr:rowOff>0</xdr:rowOff>
    </xdr:from>
    <xdr:to>
      <xdr:col>7</xdr:col>
      <xdr:colOff>10887</xdr:colOff>
      <xdr:row>173</xdr:row>
      <xdr:rowOff>272153</xdr:rowOff>
    </xdr:to>
    <xdr:grpSp>
      <xdr:nvGrpSpPr>
        <xdr:cNvPr id="41" name="Grupo 40">
          <a:extLst>
            <a:ext uri="{FF2B5EF4-FFF2-40B4-BE49-F238E27FC236}">
              <a16:creationId xmlns:a16="http://schemas.microsoft.com/office/drawing/2014/main" id="{067F0D03-EEDD-4461-B094-F5CE0CB2C8CE}"/>
            </a:ext>
          </a:extLst>
        </xdr:cNvPr>
        <xdr:cNvGrpSpPr/>
      </xdr:nvGrpSpPr>
      <xdr:grpSpPr>
        <a:xfrm>
          <a:off x="87086" y="47690690"/>
          <a:ext cx="6087680" cy="633446"/>
          <a:chOff x="99951" y="8278669"/>
          <a:chExt cx="4107306" cy="327215"/>
        </a:xfrm>
      </xdr:grpSpPr>
      <xdr:sp macro="" textlink="">
        <xdr:nvSpPr>
          <xdr:cNvPr id="42" name="Rectángulo 41">
            <a:extLst>
              <a:ext uri="{FF2B5EF4-FFF2-40B4-BE49-F238E27FC236}">
                <a16:creationId xmlns:a16="http://schemas.microsoft.com/office/drawing/2014/main" id="{3A9C1C95-3F77-4747-8911-836984C58E45}"/>
              </a:ext>
            </a:extLst>
          </xdr:cNvPr>
          <xdr:cNvSpPr/>
        </xdr:nvSpPr>
        <xdr:spPr>
          <a:xfrm>
            <a:off x="1026289" y="8284217"/>
            <a:ext cx="3180968" cy="32166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Personas(*)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que culminaron los procesos de capacitación por Autoidentificación étnica, según código de acción preventiva</a:t>
            </a:r>
            <a:endPara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3" name="Rectángulo 51">
            <a:extLst>
              <a:ext uri="{FF2B5EF4-FFF2-40B4-BE49-F238E27FC236}">
                <a16:creationId xmlns:a16="http://schemas.microsoft.com/office/drawing/2014/main" id="{7014EA5F-871A-4798-99A8-EFB850426A68}"/>
              </a:ext>
            </a:extLst>
          </xdr:cNvPr>
          <xdr:cNvSpPr/>
        </xdr:nvSpPr>
        <xdr:spPr>
          <a:xfrm>
            <a:off x="99951" y="8278669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N°10</a:t>
            </a:r>
          </a:p>
        </xdr:txBody>
      </xdr:sp>
    </xdr:grpSp>
    <xdr:clientData/>
  </xdr:twoCellAnchor>
  <xdr:twoCellAnchor>
    <xdr:from>
      <xdr:col>10</xdr:col>
      <xdr:colOff>76200</xdr:colOff>
      <xdr:row>172</xdr:row>
      <xdr:rowOff>10886</xdr:rowOff>
    </xdr:from>
    <xdr:to>
      <xdr:col>16</xdr:col>
      <xdr:colOff>10887</xdr:colOff>
      <xdr:row>173</xdr:row>
      <xdr:rowOff>290659</xdr:rowOff>
    </xdr:to>
    <xdr:grpSp>
      <xdr:nvGrpSpPr>
        <xdr:cNvPr id="44" name="Grupo 43">
          <a:extLst>
            <a:ext uri="{FF2B5EF4-FFF2-40B4-BE49-F238E27FC236}">
              <a16:creationId xmlns:a16="http://schemas.microsoft.com/office/drawing/2014/main" id="{5584390B-65BC-404D-AD64-B504B30358C8}"/>
            </a:ext>
          </a:extLst>
        </xdr:cNvPr>
        <xdr:cNvGrpSpPr/>
      </xdr:nvGrpSpPr>
      <xdr:grpSpPr>
        <a:xfrm>
          <a:off x="9491717" y="47701576"/>
          <a:ext cx="6120463" cy="641066"/>
          <a:chOff x="99951" y="8278669"/>
          <a:chExt cx="4107306" cy="327215"/>
        </a:xfrm>
      </xdr:grpSpPr>
      <xdr:sp macro="" textlink="">
        <xdr:nvSpPr>
          <xdr:cNvPr id="45" name="Rectángulo 44">
            <a:extLst>
              <a:ext uri="{FF2B5EF4-FFF2-40B4-BE49-F238E27FC236}">
                <a16:creationId xmlns:a16="http://schemas.microsoft.com/office/drawing/2014/main" id="{DF9B0D35-CD84-41BF-9305-8703028D4350}"/>
              </a:ext>
            </a:extLst>
          </xdr:cNvPr>
          <xdr:cNvSpPr/>
        </xdr:nvSpPr>
        <xdr:spPr>
          <a:xfrm>
            <a:off x="1026289" y="8284217"/>
            <a:ext cx="3180968" cy="32166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Personas(*)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que culminaron los procesos de capacitación por el ejercicio de la paternidad, según código de acción preventiva</a:t>
            </a:r>
            <a:endPara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6" name="Rectángulo 51">
            <a:extLst>
              <a:ext uri="{FF2B5EF4-FFF2-40B4-BE49-F238E27FC236}">
                <a16:creationId xmlns:a16="http://schemas.microsoft.com/office/drawing/2014/main" id="{31243DAE-FB0B-4770-AF76-38B551DB2F28}"/>
              </a:ext>
            </a:extLst>
          </xdr:cNvPr>
          <xdr:cNvSpPr/>
        </xdr:nvSpPr>
        <xdr:spPr>
          <a:xfrm>
            <a:off x="99951" y="8278669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N°11</a:t>
            </a:r>
          </a:p>
        </xdr:txBody>
      </xdr:sp>
    </xdr:grpSp>
    <xdr:clientData/>
  </xdr:twoCellAnchor>
  <xdr:twoCellAnchor>
    <xdr:from>
      <xdr:col>8</xdr:col>
      <xdr:colOff>57151</xdr:colOff>
      <xdr:row>159</xdr:row>
      <xdr:rowOff>256675</xdr:rowOff>
    </xdr:from>
    <xdr:to>
      <xdr:col>17</xdr:col>
      <xdr:colOff>221797</xdr:colOff>
      <xdr:row>170</xdr:row>
      <xdr:rowOff>11906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53CC42FA-AEC5-4D52-A07A-7FC86F46F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750093</xdr:colOff>
      <xdr:row>16</xdr:row>
      <xdr:rowOff>47624</xdr:rowOff>
    </xdr:from>
    <xdr:to>
      <xdr:col>10</xdr:col>
      <xdr:colOff>642938</xdr:colOff>
      <xdr:row>46</xdr:row>
      <xdr:rowOff>123855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45F6DBD-AEC5-42BE-AE78-B6817FFD92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47" r="2817" b="1779"/>
        <a:stretch/>
      </xdr:blipFill>
      <xdr:spPr bwMode="auto">
        <a:xfrm>
          <a:off x="3636168" y="3924299"/>
          <a:ext cx="6436520" cy="8153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22412</xdr:colOff>
      <xdr:row>123</xdr:row>
      <xdr:rowOff>230574</xdr:rowOff>
    </xdr:from>
    <xdr:to>
      <xdr:col>16</xdr:col>
      <xdr:colOff>762990</xdr:colOff>
      <xdr:row>151</xdr:row>
      <xdr:rowOff>112060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8386D31-94E0-4236-8357-B9E6FC0EBA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1" r="12677"/>
        <a:stretch/>
      </xdr:blipFill>
      <xdr:spPr bwMode="auto">
        <a:xfrm>
          <a:off x="10337987" y="32853699"/>
          <a:ext cx="6036478" cy="7844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&#250;menes%20Estad&#237;sticos%20-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1">
          <cell r="K51" t="str">
            <v>Orientación y derivación a mujeres víctimas de violencia y acciones comunitarias frente a los hechos de violencia</v>
          </cell>
          <cell r="L51">
            <v>0</v>
          </cell>
        </row>
        <row r="52">
          <cell r="K52" t="str">
            <v>Otras acciones preventivas</v>
          </cell>
          <cell r="L52">
            <v>0</v>
          </cell>
        </row>
        <row r="53">
          <cell r="K53" t="str">
            <v>Jornadas con autoridades y actores locales, para la presentación o reporte público de la intervención</v>
          </cell>
          <cell r="L53">
            <v>20</v>
          </cell>
        </row>
        <row r="54">
          <cell r="K54" t="str">
            <v>Reuniones del colectivo</v>
          </cell>
          <cell r="L54">
            <v>23</v>
          </cell>
        </row>
        <row r="55">
          <cell r="K55" t="str">
            <v>Capacitación a hombres de la comunidad a través del activismo comunitario</v>
          </cell>
          <cell r="L55">
            <v>54</v>
          </cell>
        </row>
        <row r="56">
          <cell r="K56" t="str">
            <v>Reforzamiento del colectivo</v>
          </cell>
          <cell r="L56">
            <v>55</v>
          </cell>
        </row>
        <row r="57">
          <cell r="K57" t="str">
            <v>Ciclo de talleres formativos</v>
          </cell>
          <cell r="L57">
            <v>59</v>
          </cell>
        </row>
        <row r="58">
          <cell r="K58" t="str">
            <v>Acciones preventivas de implementación de la Estrategia Multisectorial Prevenir para Proteger</v>
          </cell>
          <cell r="L58">
            <v>110</v>
          </cell>
        </row>
        <row r="59">
          <cell r="K59" t="str">
            <v>Acciones de información y sensibilización realizados por los colectivos</v>
          </cell>
          <cell r="L59">
            <v>847</v>
          </cell>
        </row>
        <row r="60">
          <cell r="K60" t="str">
            <v>Formación de colectivos de hombres lideres voluntarios de la comunidad en masculinidades con enfoque de género</v>
          </cell>
          <cell r="L60">
            <v>1105</v>
          </cell>
        </row>
        <row r="61">
          <cell r="K61" t="str">
            <v>Capacitación a hombres de la comunidad y sus parejas para incorporar comportamientos equitativos de género y no violentos en su relación de pareja</v>
          </cell>
          <cell r="L61">
            <v>1330</v>
          </cell>
        </row>
        <row r="62">
          <cell r="K62" t="str">
            <v>Trabajo con grupos de reflexión entre pares: Entre patas</v>
          </cell>
          <cell r="L62">
            <v>1476</v>
          </cell>
        </row>
        <row r="63">
          <cell r="K63" t="str">
            <v>Acciones formales de información y sensibilización a hombres</v>
          </cell>
          <cell r="L63">
            <v>3919</v>
          </cell>
        </row>
        <row r="88">
          <cell r="D88" t="str">
            <v>16-17 años</v>
          </cell>
          <cell r="E88" t="str">
            <v>18-29 años</v>
          </cell>
          <cell r="F88" t="str">
            <v>30-59 años</v>
          </cell>
        </row>
        <row r="95">
          <cell r="D95">
            <v>0</v>
          </cell>
          <cell r="E95">
            <v>42339</v>
          </cell>
          <cell r="F95">
            <v>62136</v>
          </cell>
        </row>
        <row r="161">
          <cell r="D161" t="str">
            <v>Formación de colectivos de hombres lideres voluntarios de la comunidad en masculinidades con enfoque de género</v>
          </cell>
          <cell r="E161" t="str">
            <v>Capacitación a hombres de la comunidad y sus parejas para incorporar comportamientos equitativos de género y no violentos en su relación de pareja</v>
          </cell>
          <cell r="F161" t="str">
            <v>Ciclo de talleres formativos</v>
          </cell>
          <cell r="G161" t="str">
            <v>Capacitación a hombres de la comunidad a través del activismo comunitario</v>
          </cell>
        </row>
        <row r="164">
          <cell r="B164" t="str">
            <v>Febrero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 t="str">
            <v>Marzo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 t="str">
            <v>Abril</v>
          </cell>
          <cell r="D166">
            <v>10</v>
          </cell>
          <cell r="E166">
            <v>0</v>
          </cell>
          <cell r="F166">
            <v>0</v>
          </cell>
          <cell r="G166">
            <v>33</v>
          </cell>
        </row>
        <row r="167">
          <cell r="B167" t="str">
            <v>Mayo</v>
          </cell>
          <cell r="D167">
            <v>5</v>
          </cell>
          <cell r="E167">
            <v>0</v>
          </cell>
          <cell r="F167">
            <v>0</v>
          </cell>
          <cell r="G167">
            <v>0</v>
          </cell>
        </row>
        <row r="168">
          <cell r="B168" t="str">
            <v>Junio</v>
          </cell>
          <cell r="D168">
            <v>131</v>
          </cell>
          <cell r="E168">
            <v>0</v>
          </cell>
          <cell r="F168">
            <v>196</v>
          </cell>
          <cell r="G168">
            <v>38</v>
          </cell>
        </row>
        <row r="169">
          <cell r="B169" t="str">
            <v>Julio</v>
          </cell>
          <cell r="D169">
            <v>484</v>
          </cell>
          <cell r="E169">
            <v>463</v>
          </cell>
          <cell r="F169">
            <v>26</v>
          </cell>
          <cell r="G169">
            <v>40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AB91-3AFA-4CCD-BD61-F0C8F5FE868B}">
  <sheetPr>
    <tabColor theme="1" tint="0.14999847407452621"/>
  </sheetPr>
  <dimension ref="A1:CI210"/>
  <sheetViews>
    <sheetView showGridLines="0" tabSelected="1" view="pageBreakPreview" zoomScale="87" zoomScaleNormal="80" zoomScaleSheetLayoutView="87" workbookViewId="0">
      <selection activeCell="A400" sqref="A400"/>
    </sheetView>
  </sheetViews>
  <sheetFormatPr baseColWidth="10" defaultColWidth="13" defaultRowHeight="16.5" x14ac:dyDescent="0.3"/>
  <cols>
    <col min="1" max="1" width="1.85546875" style="2" customWidth="1"/>
    <col min="2" max="2" width="15.140625" style="2" customWidth="1"/>
    <col min="3" max="3" width="12.85546875" style="2" customWidth="1"/>
    <col min="4" max="4" width="13.42578125" style="2" customWidth="1"/>
    <col min="5" max="5" width="15.5703125" style="2" customWidth="1"/>
    <col min="6" max="6" width="16.28515625" style="2" customWidth="1"/>
    <col min="7" max="7" width="17.42578125" style="2" customWidth="1"/>
    <col min="8" max="10" width="16.28515625" style="2" customWidth="1"/>
    <col min="11" max="11" width="13.28515625" style="2" customWidth="1"/>
    <col min="12" max="12" width="12.85546875" style="2" customWidth="1"/>
    <col min="13" max="14" width="17.5703125" style="2" customWidth="1"/>
    <col min="15" max="15" width="16.85546875" style="2" customWidth="1"/>
    <col min="16" max="16" width="14.5703125" style="2" customWidth="1"/>
    <col min="17" max="17" width="14.140625" style="2" customWidth="1"/>
    <col min="18" max="18" width="12.7109375" style="2" customWidth="1"/>
    <col min="19" max="19" width="2.5703125" style="2" customWidth="1"/>
    <col min="20" max="21" width="15.140625" style="2" customWidth="1"/>
    <col min="22" max="22" width="14.85546875" style="2" customWidth="1"/>
    <col min="23" max="23" width="14.85546875" style="5" customWidth="1"/>
    <col min="24" max="24" width="12.28515625" style="5" bestFit="1" customWidth="1"/>
    <col min="25" max="25" width="8.7109375" style="5" bestFit="1" customWidth="1"/>
    <col min="26" max="26" width="10" style="5" bestFit="1" customWidth="1"/>
    <col min="27" max="27" width="12.28515625" style="5" bestFit="1" customWidth="1"/>
    <col min="28" max="28" width="8.7109375" style="5" bestFit="1" customWidth="1"/>
    <col min="29" max="29" width="10" style="5" bestFit="1" customWidth="1"/>
    <col min="30" max="30" width="12.28515625" style="5" bestFit="1" customWidth="1"/>
    <col min="31" max="31" width="8.7109375" style="5" bestFit="1" customWidth="1"/>
    <col min="32" max="32" width="10" style="5" bestFit="1" customWidth="1"/>
    <col min="33" max="33" width="12.28515625" style="5" bestFit="1" customWidth="1"/>
    <col min="34" max="34" width="8.7109375" style="5" bestFit="1" customWidth="1"/>
    <col min="35" max="35" width="10" style="5" bestFit="1" customWidth="1"/>
    <col min="36" max="36" width="12.28515625" style="5" bestFit="1" customWidth="1"/>
    <col min="37" max="37" width="8.7109375" style="5" bestFit="1" customWidth="1"/>
    <col min="38" max="38" width="8" style="5" bestFit="1" customWidth="1"/>
    <col min="39" max="39" width="12.28515625" style="5" bestFit="1" customWidth="1"/>
    <col min="40" max="40" width="8.7109375" style="5" bestFit="1" customWidth="1"/>
    <col min="41" max="41" width="8" style="5" bestFit="1" customWidth="1"/>
    <col min="42" max="42" width="12.28515625" style="5" bestFit="1" customWidth="1"/>
    <col min="43" max="43" width="8.7109375" style="5" bestFit="1" customWidth="1"/>
    <col min="44" max="44" width="8" style="5" bestFit="1" customWidth="1"/>
    <col min="45" max="45" width="12.28515625" style="5" bestFit="1" customWidth="1"/>
    <col min="46" max="46" width="8.7109375" style="5" bestFit="1" customWidth="1"/>
    <col min="47" max="47" width="8" style="5" bestFit="1" customWidth="1"/>
    <col min="48" max="48" width="12.28515625" style="5" bestFit="1" customWidth="1"/>
    <col min="49" max="49" width="8.7109375" style="5" bestFit="1" customWidth="1"/>
    <col min="50" max="50" width="8" style="5" bestFit="1" customWidth="1"/>
    <col min="51" max="51" width="12.28515625" style="5" bestFit="1" customWidth="1"/>
    <col min="52" max="52" width="8.7109375" style="5" bestFit="1" customWidth="1"/>
    <col min="53" max="53" width="8" style="5" bestFit="1" customWidth="1"/>
    <col min="54" max="16384" width="13" style="2"/>
  </cols>
  <sheetData>
    <row r="1" spans="2:53" x14ac:dyDescent="0.3">
      <c r="B1" s="1"/>
      <c r="I1" s="3"/>
      <c r="L1" s="3"/>
      <c r="Q1" s="3"/>
      <c r="U1" s="3"/>
      <c r="W1" s="4"/>
      <c r="Z1" s="4"/>
      <c r="AC1" s="4"/>
      <c r="AF1" s="4"/>
      <c r="AI1" s="4"/>
    </row>
    <row r="3" spans="2:53" x14ac:dyDescent="0.3">
      <c r="M3" s="6"/>
    </row>
    <row r="4" spans="2:53" ht="40.5" customHeight="1" x14ac:dyDescent="0.3"/>
    <row r="5" spans="2:53" ht="12" customHeight="1" x14ac:dyDescent="0.3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</row>
    <row r="6" spans="2:53" s="13" customFormat="1" ht="38.450000000000003" customHeight="1" x14ac:dyDescent="0.3">
      <c r="B6" s="9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8"/>
      <c r="T6" s="10"/>
      <c r="U6" s="10"/>
      <c r="V6" s="10"/>
      <c r="W6" s="11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</row>
    <row r="7" spans="2:53" ht="27.75" customHeight="1" x14ac:dyDescent="0.3">
      <c r="B7" s="14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8"/>
      <c r="T7" s="15"/>
      <c r="U7" s="15"/>
      <c r="V7" s="15"/>
      <c r="W7" s="11"/>
    </row>
    <row r="8" spans="2:53" ht="11.25" customHeight="1" x14ac:dyDescent="0.3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16"/>
      <c r="U8" s="16"/>
      <c r="V8" s="16"/>
      <c r="W8" s="11"/>
    </row>
    <row r="9" spans="2:53" ht="17.45" customHeight="1" x14ac:dyDescent="0.3">
      <c r="B9" s="16" t="s">
        <v>2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8"/>
      <c r="T9" s="16"/>
      <c r="U9" s="16"/>
      <c r="V9" s="16"/>
      <c r="W9" s="11"/>
    </row>
    <row r="10" spans="2:53" ht="15.6" customHeight="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7"/>
      <c r="R10" s="17"/>
      <c r="S10" s="8"/>
      <c r="T10" s="8"/>
      <c r="U10" s="8"/>
      <c r="V10" s="8"/>
      <c r="W10" s="18"/>
    </row>
    <row r="11" spans="2:53" ht="7.5" customHeight="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7"/>
      <c r="R11" s="17"/>
      <c r="S11" s="8"/>
      <c r="T11" s="8"/>
      <c r="U11" s="8"/>
      <c r="V11" s="8"/>
      <c r="W11" s="18"/>
    </row>
    <row r="12" spans="2:53" ht="7.15" customHeight="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7"/>
      <c r="R12" s="17"/>
      <c r="S12" s="8"/>
      <c r="T12" s="8"/>
      <c r="U12" s="8"/>
      <c r="V12" s="8"/>
      <c r="W12" s="18"/>
    </row>
    <row r="13" spans="2:53" ht="18" customHeight="1" x14ac:dyDescent="0.3"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5" spans="2:53" ht="9" customHeight="1" x14ac:dyDescent="0.3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0"/>
    </row>
    <row r="16" spans="2:53" ht="36.6" customHeight="1" x14ac:dyDescent="0.3">
      <c r="C16" s="21"/>
      <c r="D16" s="21"/>
      <c r="E16" s="21"/>
      <c r="F16" s="22" t="s">
        <v>3</v>
      </c>
      <c r="G16" s="22"/>
      <c r="H16" s="22"/>
      <c r="I16" s="22"/>
      <c r="J16" s="22"/>
      <c r="K16" s="23" t="s">
        <v>4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0"/>
    </row>
    <row r="17" spans="2:23" ht="27" customHeight="1" x14ac:dyDescent="0.3">
      <c r="B17" s="23"/>
      <c r="C17" s="23"/>
      <c r="D17" s="23"/>
      <c r="E17" s="23"/>
      <c r="F17" s="23"/>
      <c r="G17" s="23"/>
      <c r="H17" s="23"/>
      <c r="L17" s="23"/>
      <c r="M17" s="23"/>
      <c r="R17" s="23"/>
      <c r="S17" s="23"/>
      <c r="T17" s="23"/>
      <c r="U17" s="23"/>
      <c r="V17" s="23"/>
      <c r="W17" s="20"/>
    </row>
    <row r="18" spans="2:23" ht="21" customHeight="1" x14ac:dyDescent="0.3">
      <c r="B18" s="24" t="s">
        <v>5</v>
      </c>
      <c r="C18" s="25" t="s">
        <v>6</v>
      </c>
      <c r="D18" s="26"/>
      <c r="E18" s="23"/>
      <c r="F18" s="23"/>
      <c r="G18" s="23"/>
      <c r="H18" s="23"/>
      <c r="M18" s="26" t="s">
        <v>7</v>
      </c>
      <c r="N18" s="24"/>
      <c r="O18" s="25" t="s">
        <v>6</v>
      </c>
      <c r="P18" s="26"/>
      <c r="Q18" s="27"/>
      <c r="R18" s="27"/>
      <c r="S18" s="23"/>
      <c r="T18" s="23"/>
      <c r="U18" s="23"/>
      <c r="V18" s="23"/>
      <c r="W18" s="20"/>
    </row>
    <row r="19" spans="2:23" ht="21" customHeight="1" x14ac:dyDescent="0.3">
      <c r="B19" s="24"/>
      <c r="C19" s="25"/>
      <c r="D19" s="26"/>
      <c r="E19" s="23"/>
      <c r="F19" s="23"/>
      <c r="G19" s="23"/>
      <c r="H19" s="23"/>
      <c r="M19" s="26"/>
      <c r="N19" s="24"/>
      <c r="O19" s="25"/>
      <c r="P19" s="26"/>
      <c r="R19" s="23"/>
      <c r="S19" s="23"/>
      <c r="T19" s="23"/>
      <c r="U19" s="23"/>
      <c r="V19" s="23"/>
      <c r="W19" s="20"/>
    </row>
    <row r="20" spans="2:23" ht="21" customHeight="1" x14ac:dyDescent="0.3">
      <c r="B20" s="28" t="s">
        <v>8</v>
      </c>
      <c r="C20" s="29">
        <v>1240</v>
      </c>
      <c r="D20" s="29"/>
      <c r="E20" s="23"/>
      <c r="F20" s="23"/>
      <c r="G20" s="23"/>
      <c r="H20" s="23"/>
      <c r="M20" s="30" t="s">
        <v>9</v>
      </c>
      <c r="N20" s="30"/>
      <c r="O20" s="31">
        <v>164</v>
      </c>
      <c r="P20" s="31"/>
      <c r="R20" s="23"/>
      <c r="S20" s="23"/>
      <c r="T20" s="23"/>
      <c r="U20" s="23"/>
      <c r="V20" s="23"/>
      <c r="W20" s="20"/>
    </row>
    <row r="21" spans="2:23" ht="21" customHeight="1" x14ac:dyDescent="0.3">
      <c r="B21" s="28" t="s">
        <v>10</v>
      </c>
      <c r="C21" s="29">
        <v>1201</v>
      </c>
      <c r="D21" s="29"/>
      <c r="E21" s="23"/>
      <c r="F21" s="23"/>
      <c r="G21" s="23"/>
      <c r="H21" s="23"/>
      <c r="M21" s="30" t="s">
        <v>11</v>
      </c>
      <c r="N21" s="30"/>
      <c r="O21" s="32">
        <v>578</v>
      </c>
      <c r="P21" s="32"/>
      <c r="R21" s="23"/>
      <c r="S21" s="23"/>
      <c r="T21" s="23"/>
      <c r="U21" s="23"/>
      <c r="V21" s="33"/>
      <c r="W21" s="33"/>
    </row>
    <row r="22" spans="2:23" ht="21" customHeight="1" x14ac:dyDescent="0.3">
      <c r="B22" s="28" t="s">
        <v>12</v>
      </c>
      <c r="C22" s="29">
        <v>1332</v>
      </c>
      <c r="D22" s="29"/>
      <c r="E22" s="23"/>
      <c r="F22" s="23"/>
      <c r="G22" s="23"/>
      <c r="H22" s="23"/>
      <c r="M22" s="30" t="s">
        <v>13</v>
      </c>
      <c r="N22" s="30"/>
      <c r="O22" s="32">
        <v>255</v>
      </c>
      <c r="P22" s="32"/>
      <c r="R22" s="23"/>
      <c r="S22" s="23"/>
      <c r="T22" s="23"/>
      <c r="U22" s="23"/>
      <c r="V22" s="33"/>
      <c r="W22" s="33"/>
    </row>
    <row r="23" spans="2:23" ht="21" customHeight="1" x14ac:dyDescent="0.3">
      <c r="B23" s="28" t="s">
        <v>14</v>
      </c>
      <c r="C23" s="29">
        <v>1686</v>
      </c>
      <c r="D23" s="29"/>
      <c r="E23" s="23"/>
      <c r="F23" s="23"/>
      <c r="G23" s="23"/>
      <c r="H23" s="23"/>
      <c r="M23" s="30" t="s">
        <v>15</v>
      </c>
      <c r="N23" s="30"/>
      <c r="O23" s="32">
        <v>394</v>
      </c>
      <c r="P23" s="32"/>
      <c r="R23" s="23"/>
      <c r="S23" s="23"/>
      <c r="T23" s="23"/>
      <c r="U23" s="23"/>
      <c r="V23" s="33"/>
      <c r="W23" s="33"/>
    </row>
    <row r="24" spans="2:23" ht="21" customHeight="1" x14ac:dyDescent="0.3">
      <c r="B24" s="28" t="s">
        <v>16</v>
      </c>
      <c r="C24" s="29">
        <v>1777</v>
      </c>
      <c r="D24" s="29"/>
      <c r="E24" s="23"/>
      <c r="F24" s="23"/>
      <c r="G24" s="23"/>
      <c r="H24" s="23"/>
      <c r="M24" s="34" t="s">
        <v>17</v>
      </c>
      <c r="N24" s="34"/>
      <c r="O24" s="32">
        <v>300</v>
      </c>
      <c r="P24" s="32"/>
      <c r="R24" s="23"/>
      <c r="S24" s="23"/>
      <c r="T24" s="23"/>
      <c r="U24" s="23"/>
      <c r="V24" s="35"/>
      <c r="W24" s="35"/>
    </row>
    <row r="25" spans="2:23" ht="21" customHeight="1" thickBot="1" x14ac:dyDescent="0.35">
      <c r="B25" s="28" t="s">
        <v>18</v>
      </c>
      <c r="C25" s="29">
        <v>1762</v>
      </c>
      <c r="D25" s="29"/>
      <c r="E25" s="23"/>
      <c r="F25" s="23"/>
      <c r="G25" s="23"/>
      <c r="H25" s="23"/>
      <c r="M25" s="34" t="s">
        <v>19</v>
      </c>
      <c r="N25" s="34"/>
      <c r="O25" s="32">
        <v>234</v>
      </c>
      <c r="P25" s="32"/>
      <c r="R25" s="23"/>
      <c r="S25" s="23"/>
      <c r="T25" s="23"/>
      <c r="U25" s="23"/>
      <c r="V25" s="33"/>
      <c r="W25" s="33"/>
    </row>
    <row r="26" spans="2:23" ht="21" customHeight="1" x14ac:dyDescent="0.3">
      <c r="B26" s="36" t="s">
        <v>6</v>
      </c>
      <c r="C26" s="37">
        <f>SUM(C20:C25)</f>
        <v>8998</v>
      </c>
      <c r="D26" s="37"/>
      <c r="E26" s="23"/>
      <c r="F26" s="23"/>
      <c r="G26" s="23"/>
      <c r="H26" s="23"/>
      <c r="M26" s="34" t="s">
        <v>20</v>
      </c>
      <c r="N26" s="34"/>
      <c r="O26" s="32">
        <v>566</v>
      </c>
      <c r="P26" s="32"/>
      <c r="R26" s="23"/>
      <c r="S26" s="23"/>
      <c r="T26" s="23"/>
      <c r="U26" s="23"/>
      <c r="V26" s="33"/>
      <c r="W26" s="33"/>
    </row>
    <row r="27" spans="2:23" ht="21" customHeight="1" x14ac:dyDescent="0.3">
      <c r="F27" s="23"/>
      <c r="G27" s="23"/>
      <c r="H27" s="23"/>
      <c r="J27"/>
      <c r="K27"/>
      <c r="M27" s="34" t="s">
        <v>21</v>
      </c>
      <c r="N27" s="34"/>
      <c r="O27" s="32">
        <v>488</v>
      </c>
      <c r="P27" s="32"/>
      <c r="R27" s="23"/>
      <c r="S27" s="23"/>
      <c r="T27" s="23"/>
      <c r="U27" s="23"/>
      <c r="V27" s="33"/>
      <c r="W27" s="33"/>
    </row>
    <row r="28" spans="2:23" ht="21" customHeight="1" x14ac:dyDescent="0.3">
      <c r="F28" s="23"/>
      <c r="G28" s="23"/>
      <c r="H28" s="23"/>
      <c r="I28" s="23"/>
      <c r="J28" s="23"/>
      <c r="K28" s="23"/>
      <c r="M28" s="34" t="s">
        <v>22</v>
      </c>
      <c r="N28" s="34"/>
      <c r="O28" s="32">
        <v>144</v>
      </c>
      <c r="P28" s="32"/>
      <c r="R28" s="23"/>
      <c r="S28" s="23"/>
      <c r="T28" s="23"/>
      <c r="U28" s="23"/>
      <c r="V28" s="33"/>
      <c r="W28" s="33"/>
    </row>
    <row r="29" spans="2:23" ht="21" customHeight="1" x14ac:dyDescent="0.3">
      <c r="F29" s="23"/>
      <c r="G29" s="23"/>
      <c r="H29" s="23"/>
      <c r="I29" s="23"/>
      <c r="J29" s="23"/>
      <c r="K29" s="23"/>
      <c r="M29" s="34" t="s">
        <v>23</v>
      </c>
      <c r="N29" s="34"/>
      <c r="O29" s="32">
        <v>171</v>
      </c>
      <c r="P29" s="32"/>
      <c r="R29" s="23"/>
      <c r="S29" s="23"/>
      <c r="T29" s="23"/>
      <c r="U29" s="23"/>
      <c r="V29" s="33"/>
      <c r="W29" s="33"/>
    </row>
    <row r="30" spans="2:23" ht="21" customHeight="1" x14ac:dyDescent="0.3">
      <c r="F30" s="23"/>
      <c r="G30" s="23"/>
      <c r="H30" s="23"/>
      <c r="I30" s="23"/>
      <c r="J30"/>
      <c r="K30"/>
      <c r="M30" s="34" t="s">
        <v>24</v>
      </c>
      <c r="N30" s="34"/>
      <c r="O30" s="32">
        <v>287</v>
      </c>
      <c r="P30" s="32"/>
      <c r="R30" s="23"/>
      <c r="S30" s="23"/>
      <c r="T30" s="23"/>
      <c r="U30" s="23"/>
      <c r="V30" s="33"/>
      <c r="W30" s="33"/>
    </row>
    <row r="31" spans="2:23" ht="21" customHeight="1" x14ac:dyDescent="0.3">
      <c r="H31" s="23"/>
      <c r="I31" s="23"/>
      <c r="J31"/>
      <c r="K31"/>
      <c r="M31" s="34" t="s">
        <v>25</v>
      </c>
      <c r="N31" s="34"/>
      <c r="O31" s="32">
        <v>1170</v>
      </c>
      <c r="P31" s="32"/>
      <c r="R31" s="23"/>
      <c r="S31" s="23"/>
      <c r="T31" s="23"/>
      <c r="U31" s="23"/>
      <c r="V31" s="33"/>
      <c r="W31" s="33"/>
    </row>
    <row r="32" spans="2:23" ht="21" customHeight="1" x14ac:dyDescent="0.3">
      <c r="B32"/>
      <c r="C32"/>
      <c r="D32"/>
      <c r="H32" s="23"/>
      <c r="J32"/>
      <c r="K32"/>
      <c r="M32" s="34" t="s">
        <v>26</v>
      </c>
      <c r="N32" s="34"/>
      <c r="O32" s="32">
        <v>600</v>
      </c>
      <c r="P32" s="32"/>
      <c r="R32" s="23"/>
      <c r="T32" s="23"/>
      <c r="U32" s="23"/>
      <c r="V32" s="33"/>
      <c r="W32" s="33"/>
    </row>
    <row r="33" spans="2:23" ht="21" customHeight="1" x14ac:dyDescent="0.3">
      <c r="B33"/>
      <c r="C33"/>
      <c r="D33"/>
      <c r="H33" s="23"/>
      <c r="J33"/>
      <c r="K33"/>
      <c r="M33" s="34" t="s">
        <v>27</v>
      </c>
      <c r="N33" s="34"/>
      <c r="O33" s="32">
        <v>161</v>
      </c>
      <c r="P33" s="32"/>
      <c r="R33" s="23"/>
      <c r="T33" s="23"/>
      <c r="U33" s="23"/>
      <c r="V33" s="33"/>
      <c r="W33" s="33"/>
    </row>
    <row r="34" spans="2:23" ht="21" customHeight="1" x14ac:dyDescent="0.3">
      <c r="B34"/>
      <c r="C34"/>
      <c r="D34"/>
      <c r="H34" s="23"/>
      <c r="J34"/>
      <c r="K34"/>
      <c r="M34" s="38" t="s">
        <v>28</v>
      </c>
      <c r="N34" s="38"/>
      <c r="O34" s="32">
        <v>944</v>
      </c>
      <c r="P34" s="32"/>
      <c r="R34" s="23"/>
      <c r="T34" s="23"/>
      <c r="U34" s="23"/>
      <c r="V34" s="33"/>
      <c r="W34" s="33"/>
    </row>
    <row r="35" spans="2:23" ht="21" customHeight="1" x14ac:dyDescent="0.3">
      <c r="B35"/>
      <c r="C35"/>
      <c r="D35"/>
      <c r="H35" s="23"/>
      <c r="J35"/>
      <c r="K35"/>
      <c r="M35" s="34" t="s">
        <v>29</v>
      </c>
      <c r="N35" s="34"/>
      <c r="O35" s="32">
        <v>376</v>
      </c>
      <c r="P35" s="32"/>
      <c r="R35" s="23"/>
      <c r="T35" s="23"/>
      <c r="U35" s="23"/>
      <c r="V35" s="33"/>
      <c r="W35" s="33"/>
    </row>
    <row r="36" spans="2:23" ht="21" customHeight="1" x14ac:dyDescent="0.3">
      <c r="H36" s="23"/>
      <c r="J36"/>
      <c r="K36"/>
      <c r="M36" s="34" t="s">
        <v>30</v>
      </c>
      <c r="N36" s="34"/>
      <c r="O36" s="32">
        <v>104</v>
      </c>
      <c r="P36" s="32"/>
      <c r="R36" s="23"/>
      <c r="T36" s="23"/>
      <c r="U36" s="23"/>
      <c r="V36" s="33"/>
      <c r="W36" s="33"/>
    </row>
    <row r="37" spans="2:23" ht="21" customHeight="1" x14ac:dyDescent="0.3">
      <c r="H37" s="23"/>
      <c r="J37"/>
      <c r="K37"/>
      <c r="M37" s="34" t="s">
        <v>31</v>
      </c>
      <c r="N37" s="34"/>
      <c r="O37" s="32">
        <v>5</v>
      </c>
      <c r="P37" s="32"/>
      <c r="R37" s="23"/>
      <c r="T37" s="23"/>
      <c r="U37" s="23"/>
      <c r="V37" s="33"/>
      <c r="W37" s="33"/>
    </row>
    <row r="38" spans="2:23" ht="21" customHeight="1" x14ac:dyDescent="0.3">
      <c r="D38" s="39" t="s">
        <v>32</v>
      </c>
      <c r="E38" s="40" t="s">
        <v>33</v>
      </c>
      <c r="F38" s="41"/>
      <c r="G38" s="23"/>
      <c r="H38" s="23"/>
      <c r="J38"/>
      <c r="K38"/>
      <c r="M38" s="34" t="s">
        <v>34</v>
      </c>
      <c r="N38" s="34"/>
      <c r="O38" s="32">
        <v>125</v>
      </c>
      <c r="P38" s="32"/>
      <c r="R38" s="23"/>
      <c r="S38" s="23"/>
      <c r="T38" s="23"/>
      <c r="U38" s="23"/>
      <c r="V38" s="33"/>
      <c r="W38" s="33"/>
    </row>
    <row r="39" spans="2:23" ht="21" customHeight="1" x14ac:dyDescent="0.3">
      <c r="D39" s="42"/>
      <c r="E39" s="43" t="s">
        <v>35</v>
      </c>
      <c r="F39" s="44"/>
      <c r="M39" s="34" t="s">
        <v>36</v>
      </c>
      <c r="N39" s="34"/>
      <c r="O39" s="32">
        <v>309</v>
      </c>
      <c r="P39" s="32"/>
      <c r="R39" s="23"/>
      <c r="S39" s="23"/>
      <c r="T39" s="23"/>
      <c r="U39" s="23"/>
      <c r="V39" s="33"/>
      <c r="W39" s="33"/>
    </row>
    <row r="40" spans="2:23" ht="21" customHeight="1" x14ac:dyDescent="0.3">
      <c r="D40" s="45"/>
      <c r="E40" s="43" t="s">
        <v>37</v>
      </c>
      <c r="F40" s="46"/>
      <c r="M40" s="34" t="s">
        <v>38</v>
      </c>
      <c r="N40" s="34"/>
      <c r="O40" s="32">
        <v>330</v>
      </c>
      <c r="P40" s="32"/>
      <c r="R40" s="23"/>
      <c r="S40" s="23"/>
      <c r="T40" s="23"/>
      <c r="U40" s="23"/>
      <c r="V40" s="33"/>
      <c r="W40" s="33"/>
    </row>
    <row r="41" spans="2:23" ht="21" customHeight="1" x14ac:dyDescent="0.3">
      <c r="D41" s="47"/>
      <c r="E41" s="43" t="s">
        <v>39</v>
      </c>
      <c r="F41" s="46"/>
      <c r="J41" s="48"/>
      <c r="K41" s="48"/>
      <c r="M41" s="34" t="s">
        <v>40</v>
      </c>
      <c r="N41" s="34"/>
      <c r="O41" s="32">
        <v>349</v>
      </c>
      <c r="P41" s="32"/>
      <c r="R41" s="23"/>
      <c r="S41" s="23"/>
      <c r="T41" s="23"/>
      <c r="U41" s="23"/>
      <c r="V41" s="33"/>
      <c r="W41" s="33"/>
    </row>
    <row r="42" spans="2:23" ht="21" customHeight="1" x14ac:dyDescent="0.3">
      <c r="D42" s="49"/>
      <c r="E42" s="43" t="s">
        <v>41</v>
      </c>
      <c r="F42" s="46"/>
      <c r="J42" s="48"/>
      <c r="K42" s="48"/>
      <c r="M42" s="34" t="s">
        <v>42</v>
      </c>
      <c r="N42" s="34"/>
      <c r="O42" s="32">
        <v>432</v>
      </c>
      <c r="P42" s="32"/>
      <c r="R42" s="23"/>
      <c r="S42" s="23"/>
      <c r="T42" s="23"/>
      <c r="U42" s="23"/>
      <c r="V42" s="33"/>
      <c r="W42" s="33"/>
    </row>
    <row r="43" spans="2:23" ht="21" customHeight="1" x14ac:dyDescent="0.3">
      <c r="D43" s="50"/>
      <c r="E43" s="43" t="s">
        <v>43</v>
      </c>
      <c r="F43" s="46"/>
      <c r="J43" s="48"/>
      <c r="K43" s="48"/>
      <c r="M43" s="34" t="s">
        <v>44</v>
      </c>
      <c r="N43" s="34"/>
      <c r="O43" s="32">
        <v>184</v>
      </c>
      <c r="P43" s="32"/>
      <c r="R43" s="23"/>
      <c r="S43" s="23"/>
      <c r="T43" s="23"/>
      <c r="U43" s="23"/>
      <c r="V43" s="33"/>
      <c r="W43" s="33"/>
    </row>
    <row r="44" spans="2:23" ht="21" customHeight="1" x14ac:dyDescent="0.3">
      <c r="D44" s="51"/>
      <c r="E44" s="43" t="s">
        <v>45</v>
      </c>
      <c r="F44" s="46"/>
      <c r="J44" s="48"/>
      <c r="K44" s="48"/>
      <c r="M44" s="34" t="s">
        <v>46</v>
      </c>
      <c r="N44" s="34"/>
      <c r="O44" s="32">
        <v>186</v>
      </c>
      <c r="P44" s="32"/>
      <c r="R44" s="23"/>
      <c r="S44" s="23"/>
      <c r="T44" s="23"/>
      <c r="U44" s="23"/>
      <c r="V44" s="33"/>
      <c r="W44" s="33"/>
    </row>
    <row r="45" spans="2:23" ht="21" customHeight="1" thickBot="1" x14ac:dyDescent="0.35">
      <c r="J45" s="48"/>
      <c r="K45" s="48"/>
      <c r="M45" s="34" t="s">
        <v>47</v>
      </c>
      <c r="N45" s="34"/>
      <c r="O45" s="52">
        <v>142</v>
      </c>
      <c r="P45" s="52"/>
      <c r="R45" s="23"/>
      <c r="S45" s="23"/>
      <c r="T45" s="23"/>
      <c r="U45" s="23"/>
      <c r="V45" s="33"/>
      <c r="W45" s="33"/>
    </row>
    <row r="46" spans="2:23" ht="21" customHeight="1" x14ac:dyDescent="0.3">
      <c r="J46" s="48"/>
      <c r="K46" s="48"/>
      <c r="M46" s="36" t="s">
        <v>6</v>
      </c>
      <c r="N46" s="53"/>
      <c r="O46" s="37">
        <f>SUM(O20:O45)</f>
        <v>8998</v>
      </c>
      <c r="P46" s="37"/>
      <c r="Q46" s="48"/>
      <c r="R46" s="48"/>
      <c r="S46" s="23"/>
      <c r="T46" s="23"/>
      <c r="U46" s="23"/>
      <c r="V46" s="33"/>
      <c r="W46" s="33"/>
    </row>
    <row r="47" spans="2:23" ht="21" customHeight="1" x14ac:dyDescent="0.3">
      <c r="J47" s="48"/>
      <c r="K47" s="48"/>
      <c r="Q47" s="48"/>
      <c r="R47" s="48"/>
      <c r="S47" s="23"/>
      <c r="T47" s="23"/>
      <c r="U47" s="23"/>
      <c r="V47" s="33"/>
      <c r="W47" s="33"/>
    </row>
    <row r="48" spans="2:23" ht="15.6" customHeight="1" x14ac:dyDescent="0.3">
      <c r="J48" s="48"/>
      <c r="K48" s="48"/>
      <c r="L48" s="48"/>
      <c r="M48" s="48"/>
      <c r="N48" s="54"/>
      <c r="O48" s="48"/>
      <c r="P48" s="48"/>
      <c r="Q48" s="48"/>
      <c r="R48" s="48"/>
      <c r="S48" s="23"/>
      <c r="T48" s="23"/>
      <c r="U48" s="23"/>
      <c r="V48" s="23"/>
      <c r="W48" s="20"/>
    </row>
    <row r="49" spans="2:23" ht="28.5" customHeight="1" x14ac:dyDescent="0.3">
      <c r="J49" s="55"/>
      <c r="K49" s="55"/>
      <c r="L49" s="55"/>
      <c r="M49" s="55"/>
      <c r="N49" s="3"/>
      <c r="P49" s="48"/>
      <c r="T49" s="23"/>
      <c r="U49" s="23"/>
      <c r="V49" s="23"/>
      <c r="W49" s="20"/>
    </row>
    <row r="50" spans="2:23" ht="28.5" customHeight="1" x14ac:dyDescent="0.3">
      <c r="B50" s="56" t="s">
        <v>48</v>
      </c>
      <c r="C50" s="56"/>
      <c r="D50" s="56"/>
      <c r="E50" s="56"/>
      <c r="F50" s="56"/>
      <c r="G50" s="57" t="s">
        <v>6</v>
      </c>
      <c r="H50" s="58" t="s">
        <v>49</v>
      </c>
      <c r="J50" s="55"/>
      <c r="K50" s="59" t="s">
        <v>48</v>
      </c>
      <c r="L50" s="59"/>
      <c r="M50" s="59"/>
      <c r="N50" s="60"/>
      <c r="O50"/>
      <c r="P50" s="48" t="s">
        <v>6</v>
      </c>
      <c r="T50" s="23"/>
      <c r="U50" s="23"/>
      <c r="V50" s="23"/>
      <c r="W50" s="20"/>
    </row>
    <row r="51" spans="2:23" ht="21" customHeight="1" x14ac:dyDescent="0.3">
      <c r="B51" s="61" t="s">
        <v>50</v>
      </c>
      <c r="C51" s="61"/>
      <c r="D51" s="61"/>
      <c r="E51" s="61"/>
      <c r="F51" s="61"/>
      <c r="G51" s="62">
        <v>1105</v>
      </c>
      <c r="H51" s="63">
        <f>G51/$G$77</f>
        <v>0.12280506779284285</v>
      </c>
      <c r="I51" s="64"/>
      <c r="J51" s="55"/>
      <c r="K51" s="59" t="s">
        <v>51</v>
      </c>
      <c r="L51" s="65">
        <v>0</v>
      </c>
      <c r="M51" s="59"/>
      <c r="N51" s="60"/>
      <c r="O51"/>
      <c r="P51" s="54"/>
      <c r="T51" s="23"/>
      <c r="U51" s="23"/>
      <c r="V51" s="23"/>
      <c r="W51" s="20"/>
    </row>
    <row r="52" spans="2:23" ht="21" customHeight="1" x14ac:dyDescent="0.3">
      <c r="B52" s="30"/>
      <c r="C52" s="30"/>
      <c r="D52" s="30"/>
      <c r="E52" s="30"/>
      <c r="F52" s="30"/>
      <c r="G52" s="31"/>
      <c r="H52" s="66"/>
      <c r="I52" s="64"/>
      <c r="J52" s="55"/>
      <c r="K52" s="59" t="s">
        <v>52</v>
      </c>
      <c r="L52" s="65">
        <v>0</v>
      </c>
      <c r="M52" s="59"/>
      <c r="N52" s="60"/>
      <c r="O52"/>
      <c r="P52" s="54"/>
      <c r="T52" s="23"/>
      <c r="U52" s="23"/>
      <c r="V52" s="23"/>
      <c r="W52" s="20"/>
    </row>
    <row r="53" spans="2:23" ht="27" customHeight="1" x14ac:dyDescent="0.3">
      <c r="B53" s="61" t="s">
        <v>53</v>
      </c>
      <c r="C53" s="61"/>
      <c r="D53" s="61"/>
      <c r="E53" s="61"/>
      <c r="F53" s="61"/>
      <c r="G53" s="62">
        <v>1330</v>
      </c>
      <c r="H53" s="63">
        <f>G53/$G$77</f>
        <v>0.14781062458324071</v>
      </c>
      <c r="I53" s="64"/>
      <c r="J53" s="48"/>
      <c r="K53" s="59" t="s">
        <v>54</v>
      </c>
      <c r="L53" s="65">
        <v>20</v>
      </c>
      <c r="M53" s="59"/>
      <c r="N53" s="60"/>
      <c r="O53"/>
      <c r="P53" s="54"/>
      <c r="Q53" s="48"/>
      <c r="R53" s="48"/>
      <c r="S53" s="23"/>
      <c r="T53" s="23"/>
      <c r="U53" s="23"/>
      <c r="V53" s="23"/>
      <c r="W53" s="20"/>
    </row>
    <row r="54" spans="2:23" ht="27" customHeight="1" x14ac:dyDescent="0.3">
      <c r="B54" s="30"/>
      <c r="C54" s="30"/>
      <c r="D54" s="30"/>
      <c r="E54" s="30"/>
      <c r="F54" s="30"/>
      <c r="G54" s="31"/>
      <c r="H54" s="66"/>
      <c r="I54" s="64"/>
      <c r="J54" s="55"/>
      <c r="K54" s="59" t="s">
        <v>55</v>
      </c>
      <c r="L54" s="65">
        <v>23</v>
      </c>
      <c r="M54" s="59"/>
      <c r="N54" s="60"/>
      <c r="O54"/>
      <c r="P54" s="3"/>
      <c r="S54" s="23"/>
      <c r="T54" s="23"/>
      <c r="U54" s="23"/>
      <c r="V54" s="23"/>
      <c r="W54" s="20"/>
    </row>
    <row r="55" spans="2:23" ht="21" customHeight="1" x14ac:dyDescent="0.3">
      <c r="B55" s="61" t="s">
        <v>56</v>
      </c>
      <c r="C55" s="61"/>
      <c r="D55" s="61"/>
      <c r="E55" s="61"/>
      <c r="F55" s="61"/>
      <c r="G55" s="62">
        <v>1476</v>
      </c>
      <c r="H55" s="63">
        <f>G55/$G$77</f>
        <v>0.16403645254501001</v>
      </c>
      <c r="I55" s="64"/>
      <c r="J55" s="55"/>
      <c r="K55" s="59" t="s">
        <v>57</v>
      </c>
      <c r="L55" s="59">
        <v>54</v>
      </c>
      <c r="M55" s="55"/>
      <c r="N55" s="3"/>
      <c r="P55" s="3"/>
      <c r="S55" s="23"/>
      <c r="T55" s="23"/>
      <c r="U55" s="23"/>
      <c r="V55" s="23"/>
      <c r="W55" s="20"/>
    </row>
    <row r="56" spans="2:23" ht="21" customHeight="1" x14ac:dyDescent="0.3">
      <c r="B56" s="30"/>
      <c r="C56" s="30"/>
      <c r="D56" s="30"/>
      <c r="E56" s="30"/>
      <c r="F56" s="30"/>
      <c r="G56" s="31"/>
      <c r="H56" s="66"/>
      <c r="I56" s="64"/>
      <c r="J56" s="59"/>
      <c r="K56" s="59" t="s">
        <v>58</v>
      </c>
      <c r="L56" s="65">
        <v>55</v>
      </c>
      <c r="M56" s="59"/>
      <c r="N56" s="60"/>
      <c r="O56"/>
      <c r="P56" s="60"/>
      <c r="Q56"/>
      <c r="R56"/>
      <c r="S56" s="23"/>
      <c r="T56" s="23"/>
      <c r="U56" s="23"/>
      <c r="V56" s="23"/>
      <c r="W56" s="20"/>
    </row>
    <row r="57" spans="2:23" ht="21" customHeight="1" x14ac:dyDescent="0.3">
      <c r="B57" s="61" t="s">
        <v>59</v>
      </c>
      <c r="C57" s="61"/>
      <c r="D57" s="61"/>
      <c r="E57" s="61"/>
      <c r="F57" s="61"/>
      <c r="G57" s="62">
        <v>3919</v>
      </c>
      <c r="H57" s="63">
        <f>G57/$G$77</f>
        <v>0.43554123138475215</v>
      </c>
      <c r="I57" s="64"/>
      <c r="J57" s="59"/>
      <c r="K57" s="59" t="s">
        <v>60</v>
      </c>
      <c r="L57" s="65">
        <v>59</v>
      </c>
      <c r="M57" s="59"/>
      <c r="N57" s="60"/>
      <c r="O57"/>
      <c r="P57" s="60"/>
      <c r="Q57"/>
      <c r="R57"/>
      <c r="S57" s="23"/>
      <c r="T57" s="23"/>
      <c r="U57" s="23"/>
      <c r="V57" s="23"/>
      <c r="W57" s="20"/>
    </row>
    <row r="58" spans="2:23" ht="21" customHeight="1" x14ac:dyDescent="0.3">
      <c r="B58" s="30"/>
      <c r="C58" s="30"/>
      <c r="D58" s="30"/>
      <c r="E58" s="30"/>
      <c r="F58" s="30"/>
      <c r="G58" s="31"/>
      <c r="H58" s="66"/>
      <c r="I58" s="64"/>
      <c r="J58" s="59"/>
      <c r="K58" s="55" t="s">
        <v>61</v>
      </c>
      <c r="L58" s="67">
        <v>110</v>
      </c>
      <c r="M58" s="59"/>
      <c r="N58" s="60"/>
      <c r="O58"/>
      <c r="P58" s="60"/>
      <c r="Q58"/>
      <c r="R58"/>
      <c r="T58" s="23"/>
      <c r="U58" s="23"/>
      <c r="V58" s="23"/>
      <c r="W58" s="20"/>
    </row>
    <row r="59" spans="2:23" ht="21" customHeight="1" x14ac:dyDescent="0.3">
      <c r="B59" s="61" t="s">
        <v>60</v>
      </c>
      <c r="C59" s="61"/>
      <c r="D59" s="61"/>
      <c r="E59" s="61"/>
      <c r="F59" s="61"/>
      <c r="G59" s="62">
        <v>59</v>
      </c>
      <c r="H59" s="63">
        <f>G59/$G$77</f>
        <v>6.557012669482107E-3</v>
      </c>
      <c r="I59" s="64"/>
      <c r="J59" s="59"/>
      <c r="K59" s="59" t="s">
        <v>62</v>
      </c>
      <c r="L59" s="59">
        <v>847</v>
      </c>
      <c r="M59" s="59"/>
      <c r="N59" s="60"/>
      <c r="O59"/>
      <c r="P59" s="60"/>
      <c r="Q59"/>
      <c r="R59"/>
      <c r="T59" s="23"/>
      <c r="U59" s="23"/>
      <c r="V59" s="23"/>
      <c r="W59" s="20"/>
    </row>
    <row r="60" spans="2:23" ht="21" customHeight="1" x14ac:dyDescent="0.3">
      <c r="B60" s="30"/>
      <c r="C60" s="30"/>
      <c r="D60" s="30"/>
      <c r="E60" s="30"/>
      <c r="F60" s="30"/>
      <c r="G60" s="31"/>
      <c r="H60" s="66"/>
      <c r="I60" s="64"/>
      <c r="J60" s="59"/>
      <c r="K60" s="59" t="s">
        <v>50</v>
      </c>
      <c r="L60" s="65">
        <v>1105</v>
      </c>
      <c r="M60" s="59"/>
      <c r="N60" s="60"/>
      <c r="O60"/>
      <c r="P60" s="60"/>
      <c r="Q60"/>
      <c r="R60"/>
      <c r="T60" s="23"/>
      <c r="U60" s="23"/>
      <c r="V60" s="23"/>
      <c r="W60" s="20"/>
    </row>
    <row r="61" spans="2:23" ht="21" customHeight="1" x14ac:dyDescent="0.3">
      <c r="B61" s="61" t="s">
        <v>51</v>
      </c>
      <c r="C61" s="61"/>
      <c r="D61" s="61"/>
      <c r="E61" s="61"/>
      <c r="F61" s="61"/>
      <c r="G61" s="62">
        <v>0</v>
      </c>
      <c r="H61" s="63">
        <f>G61/$G$77</f>
        <v>0</v>
      </c>
      <c r="I61" s="64"/>
      <c r="J61" s="59"/>
      <c r="K61" s="59" t="s">
        <v>53</v>
      </c>
      <c r="L61" s="65">
        <v>1330</v>
      </c>
      <c r="M61" s="59"/>
      <c r="N61" s="60"/>
      <c r="O61"/>
      <c r="P61" s="60"/>
      <c r="Q61"/>
      <c r="R61"/>
      <c r="T61" s="23"/>
      <c r="U61" s="23"/>
      <c r="V61" s="23"/>
      <c r="W61" s="20"/>
    </row>
    <row r="62" spans="2:23" ht="21" customHeight="1" x14ac:dyDescent="0.3">
      <c r="B62" s="30"/>
      <c r="C62" s="30"/>
      <c r="D62" s="30"/>
      <c r="E62" s="30"/>
      <c r="F62" s="30"/>
      <c r="G62" s="31"/>
      <c r="H62" s="66"/>
      <c r="I62" s="64"/>
      <c r="J62" s="59"/>
      <c r="K62" s="59" t="s">
        <v>56</v>
      </c>
      <c r="L62" s="65">
        <v>1476</v>
      </c>
      <c r="M62" s="59"/>
      <c r="N62" s="60"/>
      <c r="O62"/>
      <c r="P62" s="60"/>
      <c r="Q62"/>
      <c r="R62"/>
      <c r="T62" s="23"/>
      <c r="U62" s="23"/>
      <c r="V62" s="23"/>
      <c r="W62" s="20"/>
    </row>
    <row r="63" spans="2:23" ht="21" customHeight="1" x14ac:dyDescent="0.3">
      <c r="B63" s="61" t="s">
        <v>58</v>
      </c>
      <c r="C63" s="61"/>
      <c r="D63" s="61"/>
      <c r="E63" s="61"/>
      <c r="F63" s="61"/>
      <c r="G63" s="62">
        <v>55</v>
      </c>
      <c r="H63" s="63">
        <f>G63/$G$77</f>
        <v>6.1124694376528121E-3</v>
      </c>
      <c r="I63" s="64"/>
      <c r="J63" s="59"/>
      <c r="K63" s="59" t="s">
        <v>59</v>
      </c>
      <c r="L63" s="65">
        <v>3919</v>
      </c>
      <c r="M63" s="59"/>
      <c r="N63" s="60"/>
      <c r="O63"/>
      <c r="P63" s="60"/>
      <c r="Q63"/>
      <c r="R63"/>
      <c r="T63" s="23"/>
      <c r="U63" s="23"/>
      <c r="V63" s="23"/>
      <c r="W63" s="20"/>
    </row>
    <row r="64" spans="2:23" ht="21" customHeight="1" x14ac:dyDescent="0.3">
      <c r="B64" s="30"/>
      <c r="C64" s="30"/>
      <c r="D64" s="30"/>
      <c r="E64" s="30"/>
      <c r="F64" s="30"/>
      <c r="G64" s="31"/>
      <c r="H64" s="66"/>
      <c r="I64" s="64"/>
      <c r="J64" s="59"/>
      <c r="K64" s="59"/>
      <c r="L64" s="59"/>
      <c r="M64" s="59"/>
      <c r="N64" s="60"/>
      <c r="O64"/>
      <c r="P64" s="60"/>
      <c r="Q64"/>
      <c r="R64"/>
      <c r="T64" s="23"/>
      <c r="U64" s="23"/>
      <c r="V64" s="23"/>
      <c r="W64" s="20"/>
    </row>
    <row r="65" spans="2:23" ht="21" customHeight="1" x14ac:dyDescent="0.3">
      <c r="B65" s="61" t="s">
        <v>61</v>
      </c>
      <c r="C65" s="61"/>
      <c r="D65" s="61"/>
      <c r="E65" s="61"/>
      <c r="F65" s="61"/>
      <c r="G65" s="62">
        <v>110</v>
      </c>
      <c r="H65" s="63">
        <f>G65/$G$77</f>
        <v>1.2224938875305624E-2</v>
      </c>
      <c r="I65" s="64"/>
      <c r="J65" s="59"/>
      <c r="K65" s="59"/>
      <c r="L65" s="59"/>
      <c r="M65" s="59"/>
      <c r="N65" s="60"/>
      <c r="O65"/>
      <c r="P65" s="60"/>
      <c r="Q65"/>
      <c r="R65"/>
      <c r="T65" s="23"/>
      <c r="U65" s="23"/>
      <c r="V65" s="23"/>
      <c r="W65" s="20"/>
    </row>
    <row r="66" spans="2:23" ht="21" customHeight="1" x14ac:dyDescent="0.3">
      <c r="B66" s="30"/>
      <c r="C66" s="30"/>
      <c r="D66" s="30"/>
      <c r="E66" s="30"/>
      <c r="F66" s="30"/>
      <c r="G66" s="31"/>
      <c r="H66" s="66"/>
      <c r="I66" s="64"/>
      <c r="J66" s="59"/>
      <c r="K66" s="59"/>
      <c r="L66" s="59"/>
      <c r="M66" s="59"/>
      <c r="N66" s="60"/>
      <c r="O66"/>
      <c r="P66" s="60"/>
      <c r="Q66"/>
      <c r="R66"/>
      <c r="T66" s="23"/>
      <c r="U66" s="23"/>
      <c r="V66" s="23"/>
      <c r="W66" s="20"/>
    </row>
    <row r="67" spans="2:23" ht="21" customHeight="1" x14ac:dyDescent="0.3">
      <c r="B67" s="61" t="s">
        <v>54</v>
      </c>
      <c r="C67" s="61"/>
      <c r="D67" s="61"/>
      <c r="E67" s="61"/>
      <c r="F67" s="61"/>
      <c r="G67" s="62">
        <v>20</v>
      </c>
      <c r="H67" s="63">
        <f>G67/$G$77</f>
        <v>2.2227161591464768E-3</v>
      </c>
      <c r="I67" s="64"/>
      <c r="J67" s="59"/>
      <c r="K67" s="59"/>
      <c r="L67" s="59"/>
      <c r="M67" s="59"/>
      <c r="N67" s="60"/>
      <c r="O67"/>
      <c r="P67" s="60"/>
      <c r="Q67"/>
      <c r="R67"/>
      <c r="T67" s="23"/>
      <c r="U67" s="23"/>
      <c r="V67" s="23"/>
      <c r="W67" s="20"/>
    </row>
    <row r="68" spans="2:23" ht="21" customHeight="1" x14ac:dyDescent="0.3">
      <c r="B68" s="30"/>
      <c r="C68" s="30"/>
      <c r="D68" s="30"/>
      <c r="E68" s="30"/>
      <c r="F68" s="30"/>
      <c r="G68" s="31"/>
      <c r="H68" s="66"/>
      <c r="I68" s="64"/>
      <c r="J68" s="59"/>
      <c r="K68" s="59"/>
      <c r="L68" s="59"/>
      <c r="M68" s="59"/>
      <c r="N68" s="60"/>
      <c r="O68"/>
      <c r="P68" s="60"/>
      <c r="Q68"/>
      <c r="R68"/>
      <c r="T68" s="23"/>
      <c r="U68" s="23"/>
      <c r="V68" s="23"/>
      <c r="W68" s="20"/>
    </row>
    <row r="69" spans="2:23" ht="21" customHeight="1" x14ac:dyDescent="0.3">
      <c r="B69" s="61" t="s">
        <v>57</v>
      </c>
      <c r="C69" s="61"/>
      <c r="D69" s="61"/>
      <c r="E69" s="61"/>
      <c r="F69" s="61"/>
      <c r="G69" s="62">
        <v>54</v>
      </c>
      <c r="H69" s="63">
        <f>G69/$G$77</f>
        <v>6.0013336296954878E-3</v>
      </c>
      <c r="I69" s="64"/>
      <c r="J69" s="59"/>
      <c r="K69" s="59"/>
      <c r="L69" s="59"/>
      <c r="M69" s="59"/>
      <c r="N69" s="60"/>
      <c r="O69"/>
      <c r="P69" s="60"/>
      <c r="Q69"/>
      <c r="R69"/>
      <c r="T69" s="23"/>
      <c r="U69" s="23"/>
      <c r="V69" s="23"/>
      <c r="W69" s="20"/>
    </row>
    <row r="70" spans="2:23" ht="21" customHeight="1" x14ac:dyDescent="0.3">
      <c r="B70" s="30"/>
      <c r="C70" s="30"/>
      <c r="D70" s="30"/>
      <c r="E70" s="30"/>
      <c r="F70" s="30"/>
      <c r="G70" s="31"/>
      <c r="H70" s="66"/>
      <c r="I70" s="64"/>
      <c r="J70" s="60"/>
      <c r="K70" s="60"/>
      <c r="L70" s="60"/>
      <c r="M70" s="60"/>
      <c r="N70" s="60"/>
      <c r="O70"/>
      <c r="P70" s="60"/>
      <c r="Q70"/>
      <c r="R70"/>
      <c r="T70" s="23"/>
      <c r="U70" s="23"/>
      <c r="V70" s="23"/>
      <c r="W70" s="20"/>
    </row>
    <row r="71" spans="2:23" ht="21" customHeight="1" x14ac:dyDescent="0.3">
      <c r="B71" s="61" t="s">
        <v>62</v>
      </c>
      <c r="C71" s="61"/>
      <c r="D71" s="61"/>
      <c r="E71" s="61"/>
      <c r="F71" s="61"/>
      <c r="G71" s="62">
        <v>847</v>
      </c>
      <c r="H71" s="63">
        <f>G71/$G$77</f>
        <v>9.4132029339853304E-2</v>
      </c>
      <c r="I71" s="64"/>
      <c r="J71" s="60"/>
      <c r="K71" s="60"/>
      <c r="L71" s="60"/>
      <c r="M71" s="60"/>
      <c r="N71" s="60"/>
      <c r="O71"/>
      <c r="P71" s="60"/>
      <c r="Q71"/>
      <c r="R71"/>
      <c r="T71" s="23"/>
      <c r="U71" s="23"/>
      <c r="V71" s="23"/>
      <c r="W71" s="20"/>
    </row>
    <row r="72" spans="2:23" ht="21" customHeight="1" x14ac:dyDescent="0.3">
      <c r="B72" s="30"/>
      <c r="C72" s="30"/>
      <c r="D72" s="30"/>
      <c r="E72" s="30"/>
      <c r="F72" s="30"/>
      <c r="G72" s="31"/>
      <c r="H72" s="66"/>
      <c r="I72" s="64"/>
      <c r="J72" s="60"/>
      <c r="K72" s="60"/>
      <c r="L72" s="60"/>
      <c r="M72" s="60"/>
      <c r="N72" s="60"/>
      <c r="O72"/>
      <c r="P72" s="60"/>
      <c r="Q72"/>
      <c r="R72"/>
      <c r="T72" s="23"/>
      <c r="U72" s="23"/>
      <c r="V72" s="23"/>
      <c r="W72" s="20"/>
    </row>
    <row r="73" spans="2:23" ht="21" customHeight="1" x14ac:dyDescent="0.3">
      <c r="B73" s="61" t="s">
        <v>55</v>
      </c>
      <c r="C73" s="61"/>
      <c r="D73" s="61"/>
      <c r="E73" s="61"/>
      <c r="F73" s="61"/>
      <c r="G73" s="62">
        <v>23</v>
      </c>
      <c r="H73" s="63">
        <f>G73/$G$77</f>
        <v>2.5561235830184486E-3</v>
      </c>
      <c r="I73" s="48"/>
      <c r="J73" s="60"/>
      <c r="K73" s="60"/>
      <c r="L73" s="60"/>
      <c r="M73" s="60"/>
      <c r="N73" s="60"/>
      <c r="O73"/>
      <c r="P73" s="60"/>
      <c r="Q73"/>
      <c r="R73"/>
      <c r="S73" s="23"/>
      <c r="T73" s="23"/>
      <c r="U73" s="23"/>
      <c r="V73" s="23"/>
      <c r="W73" s="20"/>
    </row>
    <row r="74" spans="2:23" ht="21" customHeight="1" x14ac:dyDescent="0.3">
      <c r="B74" s="30"/>
      <c r="C74" s="30"/>
      <c r="D74" s="30"/>
      <c r="E74" s="30"/>
      <c r="F74" s="30"/>
      <c r="G74" s="31"/>
      <c r="H74" s="66"/>
      <c r="I74" s="48"/>
      <c r="J74"/>
      <c r="K74"/>
      <c r="L74"/>
      <c r="M74"/>
      <c r="N74"/>
      <c r="O74"/>
      <c r="P74" s="60"/>
      <c r="Q74"/>
      <c r="R74"/>
      <c r="S74" s="23"/>
      <c r="W74" s="20"/>
    </row>
    <row r="75" spans="2:23" ht="21" customHeight="1" x14ac:dyDescent="0.3">
      <c r="B75" s="61" t="s">
        <v>52</v>
      </c>
      <c r="C75" s="61"/>
      <c r="D75" s="61"/>
      <c r="E75" s="61"/>
      <c r="F75" s="61"/>
      <c r="G75" s="62">
        <v>0</v>
      </c>
      <c r="H75" s="63">
        <f>G75/$G$77</f>
        <v>0</v>
      </c>
      <c r="I75" s="48"/>
      <c r="J75"/>
      <c r="K75"/>
      <c r="L75"/>
      <c r="M75"/>
      <c r="N75"/>
      <c r="O75"/>
      <c r="P75" s="60"/>
      <c r="Q75"/>
      <c r="R75"/>
      <c r="S75" s="23"/>
      <c r="W75" s="20"/>
    </row>
    <row r="76" spans="2:23" ht="21" customHeight="1" thickBot="1" x14ac:dyDescent="0.35">
      <c r="B76" s="30"/>
      <c r="C76" s="30"/>
      <c r="D76" s="30"/>
      <c r="E76" s="30"/>
      <c r="F76" s="30"/>
      <c r="G76" s="31"/>
      <c r="H76" s="66"/>
      <c r="I76" s="48"/>
      <c r="J76" s="48"/>
      <c r="K76" s="48"/>
      <c r="L76" s="48"/>
      <c r="M76" s="48"/>
      <c r="N76" s="48"/>
      <c r="O76" s="48"/>
      <c r="P76" s="54"/>
      <c r="Q76" s="48"/>
      <c r="R76" s="48"/>
      <c r="S76" s="23"/>
      <c r="W76" s="20"/>
    </row>
    <row r="77" spans="2:23" ht="21" customHeight="1" x14ac:dyDescent="0.3">
      <c r="B77" s="36" t="s">
        <v>6</v>
      </c>
      <c r="C77" s="68"/>
      <c r="D77" s="68"/>
      <c r="E77" s="68"/>
      <c r="F77" s="68"/>
      <c r="G77" s="53">
        <f>SUM(G51:G76)</f>
        <v>8998</v>
      </c>
      <c r="H77" s="69">
        <f>SUM(H51:H76)</f>
        <v>1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23"/>
      <c r="W77" s="20"/>
    </row>
    <row r="78" spans="2:23" ht="12.6" customHeight="1" x14ac:dyDescent="0.3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23"/>
      <c r="W78" s="20"/>
    </row>
    <row r="79" spans="2:23" ht="12.6" customHeight="1" x14ac:dyDescent="0.3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23"/>
      <c r="W79" s="20"/>
    </row>
    <row r="80" spans="2:23" s="5" customFormat="1" ht="9" customHeight="1" x14ac:dyDescent="0.3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3" s="5" customFormat="1" ht="9" customHeight="1" x14ac:dyDescent="0.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3" s="5" customFormat="1" ht="12.6" customHeight="1" x14ac:dyDescent="0.25">
      <c r="B82" s="19" t="s">
        <v>63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20"/>
    </row>
    <row r="83" spans="2:23" s="5" customFormat="1" ht="27.75" customHeight="1" x14ac:dyDescent="0.2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0"/>
    </row>
    <row r="84" spans="2:23" s="5" customFormat="1" ht="27.75" customHeight="1" x14ac:dyDescent="0.25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0"/>
    </row>
    <row r="85" spans="2:23" s="5" customFormat="1" ht="20.25" customHeight="1" x14ac:dyDescent="0.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2:23" s="5" customFormat="1" ht="20.25" customHeight="1" x14ac:dyDescent="0.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3" s="5" customFormat="1" ht="20.25" customHeight="1" x14ac:dyDescent="0.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O87" s="2"/>
      <c r="P87" s="2"/>
      <c r="Q87" s="2"/>
      <c r="R87" s="2"/>
      <c r="S87" s="2"/>
      <c r="T87" s="2"/>
      <c r="U87" s="2"/>
      <c r="V87" s="2"/>
    </row>
    <row r="88" spans="2:23" s="5" customFormat="1" ht="32.25" customHeight="1" x14ac:dyDescent="0.3">
      <c r="B88" s="70" t="s">
        <v>5</v>
      </c>
      <c r="C88" s="70" t="s">
        <v>6</v>
      </c>
      <c r="D88" s="57" t="s">
        <v>64</v>
      </c>
      <c r="E88" s="57" t="s">
        <v>65</v>
      </c>
      <c r="F88" s="57" t="s">
        <v>66</v>
      </c>
      <c r="G88" s="2"/>
      <c r="H88" s="2"/>
      <c r="I88" s="2"/>
      <c r="J88" s="2"/>
      <c r="K88" s="2"/>
      <c r="L88" s="2"/>
      <c r="M88" s="56" t="s">
        <v>67</v>
      </c>
      <c r="N88" s="71"/>
      <c r="O88" s="70" t="s">
        <v>6</v>
      </c>
      <c r="P88" s="57" t="s">
        <v>64</v>
      </c>
      <c r="Q88" s="57" t="s">
        <v>65</v>
      </c>
      <c r="R88" s="57" t="s">
        <v>66</v>
      </c>
      <c r="T88" s="2"/>
      <c r="U88" s="2"/>
      <c r="V88" s="2"/>
    </row>
    <row r="89" spans="2:23" s="5" customFormat="1" ht="21" customHeight="1" x14ac:dyDescent="0.3">
      <c r="B89" s="28" t="s">
        <v>8</v>
      </c>
      <c r="C89" s="72">
        <f>SUM(D89:F89)</f>
        <v>20256</v>
      </c>
      <c r="D89" s="73">
        <v>0</v>
      </c>
      <c r="E89" s="73">
        <v>8333</v>
      </c>
      <c r="F89" s="73">
        <v>11923</v>
      </c>
      <c r="G89" s="2"/>
      <c r="H89" s="2"/>
      <c r="I89" s="2"/>
      <c r="J89" s="2"/>
      <c r="K89" s="2"/>
      <c r="L89" s="2"/>
      <c r="M89" s="30" t="s">
        <v>68</v>
      </c>
      <c r="N89" s="30"/>
      <c r="O89" s="72">
        <f>SUM(P89:R89)</f>
        <v>21</v>
      </c>
      <c r="P89" s="73">
        <v>0</v>
      </c>
      <c r="Q89" s="73">
        <v>4</v>
      </c>
      <c r="R89" s="73">
        <v>17</v>
      </c>
      <c r="T89" s="2"/>
      <c r="U89" s="2"/>
      <c r="V89" s="2"/>
    </row>
    <row r="90" spans="2:23" s="5" customFormat="1" ht="21" customHeight="1" x14ac:dyDescent="0.3">
      <c r="B90" s="28" t="s">
        <v>10</v>
      </c>
      <c r="C90" s="72">
        <f t="shared" ref="C90:C94" si="0">SUM(D90:F90)</f>
        <v>20226</v>
      </c>
      <c r="D90" s="73">
        <v>0</v>
      </c>
      <c r="E90" s="73">
        <v>7818</v>
      </c>
      <c r="F90" s="73">
        <v>12408</v>
      </c>
      <c r="G90" s="2"/>
      <c r="H90" s="2"/>
      <c r="I90" s="2"/>
      <c r="J90" s="2"/>
      <c r="K90" s="2"/>
      <c r="L90" s="2"/>
      <c r="M90" s="30" t="s">
        <v>69</v>
      </c>
      <c r="N90" s="30"/>
      <c r="O90" s="72">
        <f t="shared" ref="O90:O117" si="1">SUM(P90:R90)</f>
        <v>1291</v>
      </c>
      <c r="P90" s="73">
        <v>0</v>
      </c>
      <c r="Q90" s="73">
        <v>614</v>
      </c>
      <c r="R90" s="73">
        <v>677</v>
      </c>
      <c r="T90" s="2"/>
      <c r="U90" s="2"/>
      <c r="V90" s="2"/>
    </row>
    <row r="91" spans="2:23" s="5" customFormat="1" ht="21" customHeight="1" x14ac:dyDescent="0.3">
      <c r="B91" s="28" t="s">
        <v>12</v>
      </c>
      <c r="C91" s="72">
        <f t="shared" si="0"/>
        <v>14771</v>
      </c>
      <c r="D91" s="73">
        <v>0</v>
      </c>
      <c r="E91" s="73">
        <v>6370</v>
      </c>
      <c r="F91" s="73">
        <v>8401</v>
      </c>
      <c r="G91" s="2"/>
      <c r="H91" s="2"/>
      <c r="I91" s="2"/>
      <c r="J91" s="2"/>
      <c r="K91" s="2"/>
      <c r="L91" s="2"/>
      <c r="M91" s="30" t="s">
        <v>70</v>
      </c>
      <c r="N91" s="30"/>
      <c r="O91" s="72">
        <f t="shared" si="1"/>
        <v>94</v>
      </c>
      <c r="P91" s="73">
        <v>0</v>
      </c>
      <c r="Q91" s="73">
        <v>29</v>
      </c>
      <c r="R91" s="73">
        <v>65</v>
      </c>
      <c r="T91" s="2"/>
      <c r="U91" s="2"/>
      <c r="V91" s="2"/>
    </row>
    <row r="92" spans="2:23" s="5" customFormat="1" ht="21" customHeight="1" x14ac:dyDescent="0.3">
      <c r="B92" s="28" t="s">
        <v>14</v>
      </c>
      <c r="C92" s="72">
        <f t="shared" si="0"/>
        <v>16412</v>
      </c>
      <c r="D92" s="73">
        <v>0</v>
      </c>
      <c r="E92" s="73">
        <v>6886</v>
      </c>
      <c r="F92" s="73">
        <v>9526</v>
      </c>
      <c r="G92" s="2"/>
      <c r="H92" s="2"/>
      <c r="I92" s="2"/>
      <c r="J92" s="2"/>
      <c r="K92" s="2"/>
      <c r="L92" s="2"/>
      <c r="M92" s="30" t="s">
        <v>71</v>
      </c>
      <c r="N92" s="30"/>
      <c r="O92" s="72">
        <f t="shared" si="1"/>
        <v>7</v>
      </c>
      <c r="P92" s="73">
        <v>0</v>
      </c>
      <c r="Q92" s="73">
        <v>2</v>
      </c>
      <c r="R92" s="73">
        <v>5</v>
      </c>
      <c r="T92" s="2"/>
      <c r="U92" s="2"/>
      <c r="V92" s="2"/>
    </row>
    <row r="93" spans="2:23" s="5" customFormat="1" ht="21" customHeight="1" x14ac:dyDescent="0.3">
      <c r="B93" s="74" t="s">
        <v>16</v>
      </c>
      <c r="C93" s="72">
        <f t="shared" si="0"/>
        <v>16645</v>
      </c>
      <c r="D93" s="73">
        <v>0</v>
      </c>
      <c r="E93" s="73">
        <v>6630</v>
      </c>
      <c r="F93" s="73">
        <v>10015</v>
      </c>
      <c r="G93" s="2"/>
      <c r="H93" s="2"/>
      <c r="I93" s="2"/>
      <c r="J93" s="2"/>
      <c r="K93" s="2"/>
      <c r="L93" s="2"/>
      <c r="M93" s="30" t="s">
        <v>72</v>
      </c>
      <c r="N93" s="30"/>
      <c r="O93" s="72">
        <f t="shared" si="1"/>
        <v>373</v>
      </c>
      <c r="P93" s="73">
        <v>0</v>
      </c>
      <c r="Q93" s="73">
        <v>108</v>
      </c>
      <c r="R93" s="73">
        <v>265</v>
      </c>
      <c r="T93" s="2"/>
      <c r="U93" s="2"/>
      <c r="V93" s="2"/>
    </row>
    <row r="94" spans="2:23" s="5" customFormat="1" ht="21" customHeight="1" thickBot="1" x14ac:dyDescent="0.35">
      <c r="B94" s="28" t="s">
        <v>18</v>
      </c>
      <c r="C94" s="72">
        <f t="shared" si="0"/>
        <v>16165</v>
      </c>
      <c r="D94" s="73">
        <v>0</v>
      </c>
      <c r="E94" s="73">
        <v>6302</v>
      </c>
      <c r="F94" s="73">
        <v>9863</v>
      </c>
      <c r="G94" s="2"/>
      <c r="H94" s="2"/>
      <c r="I94" s="2"/>
      <c r="J94" s="2"/>
      <c r="K94" s="2"/>
      <c r="L94" s="2"/>
      <c r="M94" s="30" t="s">
        <v>73</v>
      </c>
      <c r="N94" s="30"/>
      <c r="O94" s="72">
        <f t="shared" si="1"/>
        <v>99</v>
      </c>
      <c r="P94" s="73">
        <v>0</v>
      </c>
      <c r="Q94" s="73">
        <v>13</v>
      </c>
      <c r="R94" s="73">
        <v>86</v>
      </c>
      <c r="T94" s="2"/>
      <c r="U94" s="2"/>
      <c r="V94" s="2"/>
    </row>
    <row r="95" spans="2:23" s="5" customFormat="1" ht="21" customHeight="1" x14ac:dyDescent="0.3">
      <c r="B95" s="36" t="s">
        <v>6</v>
      </c>
      <c r="C95" s="53">
        <f>SUM(C89:C94)</f>
        <v>104475</v>
      </c>
      <c r="D95" s="53">
        <f>SUM(D89:D94)</f>
        <v>0</v>
      </c>
      <c r="E95" s="53">
        <f>SUM(E89:E94)</f>
        <v>42339</v>
      </c>
      <c r="F95" s="53">
        <f>SUM(F89:F94)</f>
        <v>62136</v>
      </c>
      <c r="G95" s="2"/>
      <c r="H95" s="2"/>
      <c r="I95" s="2"/>
      <c r="J95" s="2"/>
      <c r="K95" s="2"/>
      <c r="L95" s="2"/>
      <c r="M95" s="30" t="s">
        <v>74</v>
      </c>
      <c r="N95" s="30"/>
      <c r="O95" s="72">
        <f t="shared" si="1"/>
        <v>823</v>
      </c>
      <c r="P95" s="73">
        <v>0</v>
      </c>
      <c r="Q95" s="73">
        <v>99</v>
      </c>
      <c r="R95" s="73">
        <v>724</v>
      </c>
      <c r="T95" s="2"/>
      <c r="U95" s="2"/>
      <c r="V95" s="2"/>
    </row>
    <row r="96" spans="2:23" s="5" customFormat="1" ht="21" customHeight="1" thickBot="1" x14ac:dyDescent="0.35">
      <c r="B96" s="75" t="s">
        <v>49</v>
      </c>
      <c r="C96" s="76">
        <f>C95/$C95</f>
        <v>1</v>
      </c>
      <c r="D96" s="76">
        <f>D95/$C95</f>
        <v>0</v>
      </c>
      <c r="E96" s="76">
        <f>E95/$C95</f>
        <v>0.40525484565685571</v>
      </c>
      <c r="F96" s="76">
        <f>F95/$C95</f>
        <v>0.59474515434314434</v>
      </c>
      <c r="G96" s="2"/>
      <c r="H96" s="2"/>
      <c r="I96" s="2"/>
      <c r="J96" s="2"/>
      <c r="K96" s="2"/>
      <c r="L96" s="2"/>
      <c r="M96" s="30" t="s">
        <v>75</v>
      </c>
      <c r="N96" s="30"/>
      <c r="O96" s="72">
        <f t="shared" si="1"/>
        <v>4726</v>
      </c>
      <c r="P96" s="73">
        <v>0</v>
      </c>
      <c r="Q96" s="73">
        <v>4236</v>
      </c>
      <c r="R96" s="73">
        <v>490</v>
      </c>
      <c r="T96" s="2"/>
      <c r="U96" s="2"/>
      <c r="V96" s="2"/>
    </row>
    <row r="97" spans="2:22" s="5" customFormat="1" ht="21" customHeight="1" x14ac:dyDescent="0.3">
      <c r="G97" s="2"/>
      <c r="H97" s="2"/>
      <c r="I97" s="2"/>
      <c r="J97" s="2"/>
      <c r="K97" s="2"/>
      <c r="L97" s="2"/>
      <c r="M97" s="30" t="s">
        <v>76</v>
      </c>
      <c r="N97" s="30"/>
      <c r="O97" s="72">
        <f t="shared" si="1"/>
        <v>3156</v>
      </c>
      <c r="P97" s="73">
        <v>0</v>
      </c>
      <c r="Q97" s="73">
        <v>568</v>
      </c>
      <c r="R97" s="73">
        <v>2588</v>
      </c>
      <c r="T97" s="2"/>
      <c r="U97" s="2"/>
      <c r="V97" s="2"/>
    </row>
    <row r="98" spans="2:22" s="5" customFormat="1" ht="21" customHeight="1" x14ac:dyDescent="0.3">
      <c r="G98" s="2"/>
      <c r="H98" s="2"/>
      <c r="I98" s="2"/>
      <c r="J98" s="2"/>
      <c r="K98" s="2"/>
      <c r="L98" s="2"/>
      <c r="M98" s="30" t="s">
        <v>77</v>
      </c>
      <c r="N98" s="30"/>
      <c r="O98" s="72">
        <f t="shared" si="1"/>
        <v>254</v>
      </c>
      <c r="P98" s="73">
        <v>0</v>
      </c>
      <c r="Q98" s="73">
        <v>87</v>
      </c>
      <c r="R98" s="73">
        <v>167</v>
      </c>
      <c r="S98" s="2"/>
      <c r="T98" s="2"/>
      <c r="U98" s="2"/>
      <c r="V98" s="2"/>
    </row>
    <row r="99" spans="2:22" s="5" customFormat="1" ht="21" customHeight="1" x14ac:dyDescent="0.3">
      <c r="G99" s="2"/>
      <c r="H99" s="2"/>
      <c r="I99" s="2"/>
      <c r="J99" s="2"/>
      <c r="K99" s="2"/>
      <c r="L99" s="2"/>
      <c r="M99" s="30" t="s">
        <v>78</v>
      </c>
      <c r="N99" s="30"/>
      <c r="O99" s="72">
        <f t="shared" si="1"/>
        <v>31</v>
      </c>
      <c r="P99" s="73">
        <v>0</v>
      </c>
      <c r="Q99" s="73">
        <v>9</v>
      </c>
      <c r="R99" s="73">
        <v>22</v>
      </c>
      <c r="S99" s="2"/>
      <c r="T99" s="2"/>
      <c r="U99" s="2"/>
      <c r="V99" s="2"/>
    </row>
    <row r="100" spans="2:22" s="5" customFormat="1" ht="21" customHeight="1" x14ac:dyDescent="0.3">
      <c r="M100" s="30" t="s">
        <v>79</v>
      </c>
      <c r="N100" s="30"/>
      <c r="O100" s="72">
        <f t="shared" si="1"/>
        <v>1227</v>
      </c>
      <c r="P100" s="73">
        <v>0</v>
      </c>
      <c r="Q100" s="73">
        <v>308</v>
      </c>
      <c r="R100" s="73">
        <v>919</v>
      </c>
      <c r="S100" s="2"/>
      <c r="U100" s="2"/>
      <c r="V100" s="2"/>
    </row>
    <row r="101" spans="2:22" s="5" customFormat="1" ht="21" customHeight="1" x14ac:dyDescent="0.3">
      <c r="M101" s="30" t="s">
        <v>80</v>
      </c>
      <c r="N101" s="30"/>
      <c r="O101" s="72">
        <f t="shared" si="1"/>
        <v>616</v>
      </c>
      <c r="P101" s="73">
        <v>0</v>
      </c>
      <c r="Q101" s="73">
        <v>114</v>
      </c>
      <c r="R101" s="73">
        <v>502</v>
      </c>
      <c r="S101" s="2"/>
      <c r="U101" s="2"/>
      <c r="V101" s="2"/>
    </row>
    <row r="102" spans="2:22" s="5" customFormat="1" ht="21" customHeight="1" x14ac:dyDescent="0.3">
      <c r="M102" s="30" t="s">
        <v>81</v>
      </c>
      <c r="N102" s="30"/>
      <c r="O102" s="72">
        <f t="shared" si="1"/>
        <v>187</v>
      </c>
      <c r="P102" s="73">
        <v>0</v>
      </c>
      <c r="Q102" s="73">
        <v>43</v>
      </c>
      <c r="R102" s="73">
        <v>144</v>
      </c>
      <c r="S102" s="2"/>
    </row>
    <row r="103" spans="2:22" s="5" customFormat="1" ht="21" customHeight="1" x14ac:dyDescent="0.3">
      <c r="M103" s="30" t="s">
        <v>82</v>
      </c>
      <c r="N103" s="30"/>
      <c r="O103" s="72">
        <f t="shared" si="1"/>
        <v>32</v>
      </c>
      <c r="P103" s="73">
        <v>0</v>
      </c>
      <c r="Q103" s="73">
        <v>10</v>
      </c>
      <c r="R103" s="73">
        <v>22</v>
      </c>
      <c r="S103" s="2"/>
    </row>
    <row r="104" spans="2:22" s="5" customFormat="1" ht="21" customHeight="1" x14ac:dyDescent="0.3">
      <c r="M104" s="30" t="s">
        <v>83</v>
      </c>
      <c r="N104" s="30"/>
      <c r="O104" s="72">
        <f t="shared" si="1"/>
        <v>1</v>
      </c>
      <c r="P104" s="73">
        <v>0</v>
      </c>
      <c r="Q104" s="73">
        <v>0</v>
      </c>
      <c r="R104" s="73">
        <v>1</v>
      </c>
      <c r="S104" s="2"/>
    </row>
    <row r="105" spans="2:22" s="5" customFormat="1" ht="21" customHeight="1" x14ac:dyDescent="0.3">
      <c r="B105" s="56" t="s">
        <v>84</v>
      </c>
      <c r="C105" s="56"/>
      <c r="D105" s="56"/>
      <c r="E105" s="71"/>
      <c r="F105" s="57" t="s">
        <v>6</v>
      </c>
      <c r="G105" s="58" t="s">
        <v>49</v>
      </c>
      <c r="H105" s="77" t="s">
        <v>64</v>
      </c>
      <c r="I105" s="77" t="s">
        <v>65</v>
      </c>
      <c r="J105" s="77" t="s">
        <v>66</v>
      </c>
      <c r="M105" s="30" t="s">
        <v>85</v>
      </c>
      <c r="N105" s="30"/>
      <c r="O105" s="72">
        <f t="shared" si="1"/>
        <v>1909</v>
      </c>
      <c r="P105" s="73">
        <v>0</v>
      </c>
      <c r="Q105" s="73">
        <v>430</v>
      </c>
      <c r="R105" s="73">
        <v>1479</v>
      </c>
      <c r="S105" s="2"/>
    </row>
    <row r="106" spans="2:22" s="5" customFormat="1" ht="21" customHeight="1" x14ac:dyDescent="0.3">
      <c r="B106" s="61" t="s">
        <v>56</v>
      </c>
      <c r="C106" s="61"/>
      <c r="D106" s="61"/>
      <c r="E106" s="61"/>
      <c r="F106" s="78">
        <f>SUM(H106:J107)</f>
        <v>8865</v>
      </c>
      <c r="G106" s="63">
        <f>F106/$F$118</f>
        <v>8.4852835606604449E-2</v>
      </c>
      <c r="H106" s="62">
        <v>0</v>
      </c>
      <c r="I106" s="62">
        <v>3580</v>
      </c>
      <c r="J106" s="62">
        <v>5285</v>
      </c>
      <c r="M106" s="30" t="s">
        <v>86</v>
      </c>
      <c r="N106" s="30"/>
      <c r="O106" s="72">
        <f t="shared" si="1"/>
        <v>0</v>
      </c>
      <c r="P106" s="73">
        <v>0</v>
      </c>
      <c r="Q106" s="73">
        <v>0</v>
      </c>
      <c r="R106" s="73">
        <v>0</v>
      </c>
      <c r="S106" s="2"/>
    </row>
    <row r="107" spans="2:22" s="5" customFormat="1" ht="21" customHeight="1" x14ac:dyDescent="0.3">
      <c r="B107" s="30"/>
      <c r="C107" s="30"/>
      <c r="D107" s="30"/>
      <c r="E107" s="30"/>
      <c r="F107" s="79"/>
      <c r="G107" s="66"/>
      <c r="H107" s="31"/>
      <c r="I107" s="31"/>
      <c r="J107" s="31"/>
      <c r="M107" s="30" t="s">
        <v>87</v>
      </c>
      <c r="N107" s="30"/>
      <c r="O107" s="72">
        <f t="shared" si="1"/>
        <v>0</v>
      </c>
      <c r="P107" s="73">
        <v>0</v>
      </c>
      <c r="Q107" s="73">
        <v>0</v>
      </c>
      <c r="R107" s="73">
        <v>0</v>
      </c>
      <c r="S107" s="2"/>
    </row>
    <row r="108" spans="2:22" s="5" customFormat="1" ht="31.5" customHeight="1" x14ac:dyDescent="0.3">
      <c r="B108" s="61" t="s">
        <v>59</v>
      </c>
      <c r="C108" s="61"/>
      <c r="D108" s="61"/>
      <c r="E108" s="61"/>
      <c r="F108" s="78">
        <f t="shared" ref="F108" si="2">SUM(H108:J109)</f>
        <v>78928</v>
      </c>
      <c r="G108" s="80">
        <f>F108/$F$118</f>
        <v>0.75547260110074177</v>
      </c>
      <c r="H108" s="62">
        <v>0</v>
      </c>
      <c r="I108" s="62">
        <v>31815</v>
      </c>
      <c r="J108" s="62">
        <v>47113</v>
      </c>
      <c r="M108" s="30" t="s">
        <v>88</v>
      </c>
      <c r="N108" s="30"/>
      <c r="O108" s="72">
        <f t="shared" si="1"/>
        <v>81</v>
      </c>
      <c r="P108" s="73">
        <v>0</v>
      </c>
      <c r="Q108" s="73">
        <v>43</v>
      </c>
      <c r="R108" s="73">
        <v>38</v>
      </c>
      <c r="S108" s="2"/>
    </row>
    <row r="109" spans="2:22" s="5" customFormat="1" ht="21" customHeight="1" x14ac:dyDescent="0.25">
      <c r="B109" s="30"/>
      <c r="C109" s="30"/>
      <c r="D109" s="30"/>
      <c r="E109" s="30"/>
      <c r="F109" s="79"/>
      <c r="G109" s="66"/>
      <c r="H109" s="31"/>
      <c r="I109" s="31"/>
      <c r="J109" s="31"/>
      <c r="M109" s="30" t="s">
        <v>89</v>
      </c>
      <c r="N109" s="30"/>
      <c r="O109" s="72">
        <f t="shared" si="1"/>
        <v>77</v>
      </c>
      <c r="P109" s="73">
        <v>0</v>
      </c>
      <c r="Q109" s="73">
        <v>17</v>
      </c>
      <c r="R109" s="73">
        <v>60</v>
      </c>
    </row>
    <row r="110" spans="2:22" s="5" customFormat="1" ht="21" customHeight="1" x14ac:dyDescent="0.25">
      <c r="B110" s="61" t="s">
        <v>61</v>
      </c>
      <c r="C110" s="61"/>
      <c r="D110" s="61"/>
      <c r="E110" s="61"/>
      <c r="F110" s="78">
        <f t="shared" ref="F110" si="3">SUM(H110:J111)</f>
        <v>785</v>
      </c>
      <c r="G110" s="81">
        <f>F110/$F$118</f>
        <v>7.5137592725532422E-3</v>
      </c>
      <c r="H110" s="62">
        <v>0</v>
      </c>
      <c r="I110" s="62">
        <v>495</v>
      </c>
      <c r="J110" s="62">
        <v>290</v>
      </c>
      <c r="M110" s="30" t="s">
        <v>90</v>
      </c>
      <c r="N110" s="30"/>
      <c r="O110" s="72">
        <f t="shared" si="1"/>
        <v>18</v>
      </c>
      <c r="P110" s="73">
        <v>0</v>
      </c>
      <c r="Q110" s="73">
        <v>0</v>
      </c>
      <c r="R110" s="73">
        <v>18</v>
      </c>
    </row>
    <row r="111" spans="2:22" s="5" customFormat="1" ht="30.75" customHeight="1" x14ac:dyDescent="0.25">
      <c r="B111" s="30"/>
      <c r="C111" s="30"/>
      <c r="D111" s="30"/>
      <c r="E111" s="30"/>
      <c r="F111" s="79"/>
      <c r="G111" s="82"/>
      <c r="H111" s="31"/>
      <c r="I111" s="31"/>
      <c r="J111" s="31"/>
      <c r="M111" s="30" t="s">
        <v>91</v>
      </c>
      <c r="N111" s="30"/>
      <c r="O111" s="72">
        <f t="shared" si="1"/>
        <v>116</v>
      </c>
      <c r="P111" s="73">
        <v>0</v>
      </c>
      <c r="Q111" s="73">
        <v>21</v>
      </c>
      <c r="R111" s="73">
        <v>95</v>
      </c>
    </row>
    <row r="112" spans="2:22" s="5" customFormat="1" ht="21" customHeight="1" x14ac:dyDescent="0.25">
      <c r="B112" s="61" t="s">
        <v>54</v>
      </c>
      <c r="C112" s="61"/>
      <c r="D112" s="61"/>
      <c r="E112" s="61"/>
      <c r="F112" s="78">
        <f t="shared" ref="F112" si="4">SUM(H112:J113)</f>
        <v>226</v>
      </c>
      <c r="G112" s="80">
        <f>F112/$F$118</f>
        <v>2.163196937066284E-3</v>
      </c>
      <c r="H112" s="62">
        <v>0</v>
      </c>
      <c r="I112" s="62">
        <v>41</v>
      </c>
      <c r="J112" s="62">
        <v>185</v>
      </c>
      <c r="M112" s="30" t="s">
        <v>92</v>
      </c>
      <c r="N112" s="30"/>
      <c r="O112" s="72">
        <f t="shared" si="1"/>
        <v>7</v>
      </c>
      <c r="P112" s="73">
        <v>0</v>
      </c>
      <c r="Q112" s="73">
        <v>1</v>
      </c>
      <c r="R112" s="73">
        <v>6</v>
      </c>
    </row>
    <row r="113" spans="2:87" s="5" customFormat="1" ht="21" customHeight="1" x14ac:dyDescent="0.25">
      <c r="B113" s="30"/>
      <c r="C113" s="30"/>
      <c r="D113" s="30"/>
      <c r="E113" s="30"/>
      <c r="F113" s="79"/>
      <c r="G113" s="66"/>
      <c r="H113" s="31"/>
      <c r="I113" s="31"/>
      <c r="J113" s="31"/>
      <c r="M113" s="30" t="s">
        <v>93</v>
      </c>
      <c r="N113" s="30"/>
      <c r="O113" s="72">
        <f t="shared" si="1"/>
        <v>199</v>
      </c>
      <c r="P113" s="73">
        <v>0</v>
      </c>
      <c r="Q113" s="73">
        <v>82</v>
      </c>
      <c r="R113" s="73">
        <v>117</v>
      </c>
    </row>
    <row r="114" spans="2:87" s="5" customFormat="1" ht="21" customHeight="1" x14ac:dyDescent="0.25">
      <c r="B114" s="61" t="s">
        <v>62</v>
      </c>
      <c r="C114" s="61"/>
      <c r="D114" s="61"/>
      <c r="E114" s="61"/>
      <c r="F114" s="78">
        <f t="shared" ref="F114" si="5">SUM(H114:J115)</f>
        <v>15671</v>
      </c>
      <c r="G114" s="80">
        <f>F114/$F$118</f>
        <v>0.14999760708303422</v>
      </c>
      <c r="H114" s="62">
        <v>0</v>
      </c>
      <c r="I114" s="62">
        <v>6408</v>
      </c>
      <c r="J114" s="62">
        <v>9263</v>
      </c>
      <c r="M114" s="30" t="s">
        <v>94</v>
      </c>
      <c r="N114" s="30"/>
      <c r="O114" s="72">
        <f t="shared" si="1"/>
        <v>18</v>
      </c>
      <c r="P114" s="73">
        <v>0</v>
      </c>
      <c r="Q114" s="73">
        <v>5</v>
      </c>
      <c r="R114" s="73">
        <v>13</v>
      </c>
    </row>
    <row r="115" spans="2:87" s="5" customFormat="1" ht="21" customHeight="1" x14ac:dyDescent="0.25">
      <c r="B115" s="30"/>
      <c r="C115" s="30"/>
      <c r="D115" s="30"/>
      <c r="E115" s="30"/>
      <c r="F115" s="79"/>
      <c r="G115" s="66"/>
      <c r="H115" s="31"/>
      <c r="I115" s="31"/>
      <c r="J115" s="31"/>
      <c r="M115" s="30" t="s">
        <v>95</v>
      </c>
      <c r="N115" s="30"/>
      <c r="O115" s="72">
        <f t="shared" si="1"/>
        <v>589</v>
      </c>
      <c r="P115" s="73">
        <v>0</v>
      </c>
      <c r="Q115" s="73">
        <v>156</v>
      </c>
      <c r="R115" s="73">
        <v>433</v>
      </c>
    </row>
    <row r="116" spans="2:87" s="5" customFormat="1" ht="21" customHeight="1" x14ac:dyDescent="0.25">
      <c r="B116" s="61" t="s">
        <v>52</v>
      </c>
      <c r="C116" s="61"/>
      <c r="D116" s="61"/>
      <c r="E116" s="61"/>
      <c r="F116" s="78">
        <f t="shared" ref="F116" si="6">SUM(H116:J117)</f>
        <v>0</v>
      </c>
      <c r="G116" s="80">
        <f>F116/$F$118</f>
        <v>0</v>
      </c>
      <c r="H116" s="62">
        <v>0</v>
      </c>
      <c r="I116" s="62">
        <v>0</v>
      </c>
      <c r="J116" s="62">
        <v>0</v>
      </c>
      <c r="M116" s="30" t="s">
        <v>96</v>
      </c>
      <c r="N116" s="30"/>
      <c r="O116" s="72">
        <f t="shared" si="1"/>
        <v>80575</v>
      </c>
      <c r="P116" s="73">
        <v>0</v>
      </c>
      <c r="Q116" s="73">
        <v>31562</v>
      </c>
      <c r="R116" s="73">
        <v>49013</v>
      </c>
    </row>
    <row r="117" spans="2:87" s="5" customFormat="1" ht="21" customHeight="1" thickBot="1" x14ac:dyDescent="0.3">
      <c r="B117" s="30"/>
      <c r="C117" s="30"/>
      <c r="D117" s="30"/>
      <c r="E117" s="30"/>
      <c r="F117" s="79"/>
      <c r="G117" s="83"/>
      <c r="H117" s="31"/>
      <c r="I117" s="31"/>
      <c r="J117" s="31"/>
      <c r="M117" s="34" t="s">
        <v>97</v>
      </c>
      <c r="N117" s="34"/>
      <c r="O117" s="72">
        <f t="shared" si="1"/>
        <v>7948</v>
      </c>
      <c r="P117" s="73">
        <v>0</v>
      </c>
      <c r="Q117" s="73">
        <v>3778</v>
      </c>
      <c r="R117" s="73">
        <v>4170</v>
      </c>
    </row>
    <row r="118" spans="2:87" s="5" customFormat="1" ht="21" customHeight="1" x14ac:dyDescent="0.25">
      <c r="B118" s="36" t="s">
        <v>6</v>
      </c>
      <c r="C118" s="68"/>
      <c r="D118" s="68"/>
      <c r="E118" s="68"/>
      <c r="F118" s="53">
        <f>SUM(F106:F117)</f>
        <v>104475</v>
      </c>
      <c r="G118" s="69">
        <f>SUM(G106:G117)</f>
        <v>1</v>
      </c>
      <c r="H118" s="53">
        <f>SUM(H106:H117)</f>
        <v>0</v>
      </c>
      <c r="I118" s="53">
        <f t="shared" ref="I118:J118" si="7">SUM(I106:I117)</f>
        <v>42339</v>
      </c>
      <c r="J118" s="53">
        <f t="shared" si="7"/>
        <v>62136</v>
      </c>
      <c r="M118" s="36" t="s">
        <v>6</v>
      </c>
      <c r="N118" s="36" t="s">
        <v>6</v>
      </c>
      <c r="O118" s="53">
        <f>SUM(O89:O117)</f>
        <v>104475</v>
      </c>
      <c r="P118" s="53">
        <f>SUM(P89:P117)</f>
        <v>0</v>
      </c>
      <c r="Q118" s="53">
        <f>SUM(Q89:Q117)</f>
        <v>42339</v>
      </c>
      <c r="R118" s="53">
        <f>SUM(R89:R117)</f>
        <v>62136</v>
      </c>
    </row>
    <row r="119" spans="2:87" s="5" customFormat="1" ht="21" customHeight="1" thickBot="1" x14ac:dyDescent="0.3">
      <c r="B119"/>
      <c r="C119"/>
      <c r="D119"/>
      <c r="E119"/>
      <c r="F119"/>
      <c r="G119"/>
      <c r="H119"/>
      <c r="I119"/>
      <c r="J119"/>
      <c r="M119" s="75" t="s">
        <v>49</v>
      </c>
      <c r="N119" s="75"/>
      <c r="O119" s="76">
        <f>O118/$O118</f>
        <v>1</v>
      </c>
      <c r="P119" s="76">
        <f>P118/$O118</f>
        <v>0</v>
      </c>
      <c r="Q119" s="76">
        <f>Q118/$O118</f>
        <v>0.40525484565685571</v>
      </c>
      <c r="R119" s="76">
        <f>R118/$O118</f>
        <v>0.59474515434314434</v>
      </c>
    </row>
    <row r="120" spans="2:87" s="5" customFormat="1" ht="21" customHeight="1" x14ac:dyDescent="0.25">
      <c r="B120"/>
      <c r="C120"/>
      <c r="D120"/>
      <c r="E120"/>
      <c r="F120"/>
      <c r="G120"/>
      <c r="H120"/>
      <c r="I120"/>
      <c r="J120"/>
    </row>
    <row r="121" spans="2:87" s="5" customFormat="1" ht="21" customHeight="1" x14ac:dyDescent="0.25">
      <c r="B121"/>
      <c r="C121"/>
      <c r="D121"/>
      <c r="E121"/>
      <c r="F121"/>
      <c r="G121"/>
      <c r="H121"/>
      <c r="I121"/>
      <c r="J121"/>
    </row>
    <row r="122" spans="2:87" s="5" customFormat="1" ht="18" customHeight="1" x14ac:dyDescent="0.3">
      <c r="B122"/>
      <c r="C122"/>
      <c r="D122"/>
      <c r="E122"/>
      <c r="F122"/>
      <c r="G122"/>
      <c r="H122"/>
      <c r="I122"/>
      <c r="J122"/>
      <c r="U122" s="2"/>
      <c r="V122" s="2"/>
    </row>
    <row r="123" spans="2:87" s="5" customFormat="1" ht="21.75" customHeight="1" x14ac:dyDescent="0.3">
      <c r="B123" s="2"/>
      <c r="C123" s="2"/>
      <c r="D123" s="2"/>
      <c r="E123" s="2"/>
      <c r="F123" s="2"/>
      <c r="G123" s="2"/>
      <c r="H123" s="2"/>
      <c r="I123" s="2"/>
      <c r="J123" s="2"/>
      <c r="K123" s="84" t="s">
        <v>98</v>
      </c>
      <c r="L123" s="84"/>
      <c r="M123" s="84"/>
      <c r="N123" s="84"/>
      <c r="O123" s="84"/>
      <c r="P123" s="84"/>
      <c r="Q123" s="84"/>
      <c r="R123" s="84"/>
      <c r="U123" s="2"/>
      <c r="V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</row>
    <row r="124" spans="2:87" s="5" customFormat="1" ht="21.75" customHeight="1" x14ac:dyDescent="0.3">
      <c r="B124" s="2"/>
      <c r="C124" s="2"/>
      <c r="D124" s="2"/>
      <c r="E124" s="2"/>
      <c r="F124" s="2"/>
      <c r="G124" s="2"/>
      <c r="H124" s="2"/>
      <c r="I124" s="2"/>
      <c r="J124" s="2"/>
      <c r="K124" s="84"/>
      <c r="L124" s="84"/>
      <c r="M124" s="84"/>
      <c r="N124" s="84"/>
      <c r="O124" s="84"/>
      <c r="P124" s="84"/>
      <c r="Q124" s="84"/>
      <c r="R124" s="84"/>
      <c r="U124" s="2"/>
      <c r="V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</row>
    <row r="125" spans="2:87" s="5" customFormat="1" ht="39.75" customHeight="1" x14ac:dyDescent="0.3">
      <c r="B125" s="85" t="s">
        <v>7</v>
      </c>
      <c r="C125" s="85"/>
      <c r="D125" s="86"/>
      <c r="E125" s="87" t="s">
        <v>6</v>
      </c>
      <c r="F125" s="88" t="s">
        <v>64</v>
      </c>
      <c r="G125" s="88" t="s">
        <v>65</v>
      </c>
      <c r="H125" s="88" t="s">
        <v>66</v>
      </c>
      <c r="I125" s="2"/>
      <c r="J125" s="2"/>
      <c r="R125" s="2"/>
      <c r="U125" s="2"/>
      <c r="V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</row>
    <row r="126" spans="2:87" s="5" customFormat="1" ht="21.75" customHeight="1" x14ac:dyDescent="0.3">
      <c r="B126" s="89" t="s">
        <v>9</v>
      </c>
      <c r="C126" s="89"/>
      <c r="D126" s="89"/>
      <c r="E126" s="90">
        <f>SUM(F126:H126)</f>
        <v>1636</v>
      </c>
      <c r="F126" s="91">
        <v>0</v>
      </c>
      <c r="G126" s="91">
        <v>951</v>
      </c>
      <c r="H126" s="91">
        <v>685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U126" s="2"/>
      <c r="V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</row>
    <row r="127" spans="2:87" s="5" customFormat="1" ht="21.75" customHeight="1" x14ac:dyDescent="0.3">
      <c r="B127" s="89" t="s">
        <v>11</v>
      </c>
      <c r="C127" s="89"/>
      <c r="D127" s="89"/>
      <c r="E127" s="92">
        <f t="shared" ref="E127:E151" si="8">SUM(F127:H127)</f>
        <v>5903</v>
      </c>
      <c r="F127" s="93">
        <v>0</v>
      </c>
      <c r="G127" s="93">
        <v>2439</v>
      </c>
      <c r="H127" s="93">
        <v>3464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U127" s="2"/>
      <c r="V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</row>
    <row r="128" spans="2:87" s="5" customFormat="1" ht="21.75" customHeight="1" x14ac:dyDescent="0.3">
      <c r="B128" s="89" t="s">
        <v>13</v>
      </c>
      <c r="C128" s="89"/>
      <c r="D128" s="89"/>
      <c r="E128" s="92">
        <f t="shared" si="8"/>
        <v>3325</v>
      </c>
      <c r="F128" s="93">
        <v>0</v>
      </c>
      <c r="G128" s="93">
        <v>1321</v>
      </c>
      <c r="H128" s="93">
        <v>2004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U128" s="2"/>
      <c r="V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</row>
    <row r="129" spans="2:87" s="5" customFormat="1" ht="21.75" customHeight="1" x14ac:dyDescent="0.3">
      <c r="B129" s="89" t="s">
        <v>15</v>
      </c>
      <c r="C129" s="89"/>
      <c r="D129" s="89"/>
      <c r="E129" s="92">
        <f t="shared" si="8"/>
        <v>5513</v>
      </c>
      <c r="F129" s="93">
        <v>0</v>
      </c>
      <c r="G129" s="93">
        <v>2024</v>
      </c>
      <c r="H129" s="93">
        <v>3489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U129" s="2"/>
      <c r="V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</row>
    <row r="130" spans="2:87" s="5" customFormat="1" ht="21.75" customHeight="1" x14ac:dyDescent="0.3">
      <c r="B130" s="89" t="s">
        <v>17</v>
      </c>
      <c r="C130" s="89"/>
      <c r="D130" s="89"/>
      <c r="E130" s="92">
        <f t="shared" si="8"/>
        <v>3890</v>
      </c>
      <c r="F130" s="93">
        <v>0</v>
      </c>
      <c r="G130" s="93">
        <v>1953</v>
      </c>
      <c r="H130" s="93">
        <v>1937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U130" s="2"/>
      <c r="V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</row>
    <row r="131" spans="2:87" s="5" customFormat="1" ht="21.75" customHeight="1" x14ac:dyDescent="0.3">
      <c r="B131" s="89" t="s">
        <v>19</v>
      </c>
      <c r="C131" s="89"/>
      <c r="D131" s="89"/>
      <c r="E131" s="92">
        <f t="shared" si="8"/>
        <v>2680</v>
      </c>
      <c r="F131" s="93">
        <v>0</v>
      </c>
      <c r="G131" s="93">
        <v>1082</v>
      </c>
      <c r="H131" s="93">
        <v>1598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U131" s="2"/>
      <c r="V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</row>
    <row r="132" spans="2:87" s="5" customFormat="1" ht="21.75" customHeight="1" x14ac:dyDescent="0.3">
      <c r="B132" s="89" t="s">
        <v>20</v>
      </c>
      <c r="C132" s="89"/>
      <c r="D132" s="89"/>
      <c r="E132" s="92">
        <f t="shared" si="8"/>
        <v>5333</v>
      </c>
      <c r="F132" s="93">
        <v>0</v>
      </c>
      <c r="G132" s="93">
        <v>1380</v>
      </c>
      <c r="H132" s="93">
        <v>3953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U132" s="2"/>
      <c r="V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</row>
    <row r="133" spans="2:87" s="5" customFormat="1" ht="21.75" customHeight="1" x14ac:dyDescent="0.3">
      <c r="B133" s="89" t="s">
        <v>21</v>
      </c>
      <c r="C133" s="89"/>
      <c r="D133" s="89"/>
      <c r="E133" s="92">
        <f t="shared" si="8"/>
        <v>6090</v>
      </c>
      <c r="F133" s="93">
        <v>0</v>
      </c>
      <c r="G133" s="93">
        <v>1813</v>
      </c>
      <c r="H133" s="93">
        <v>4277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U133" s="2"/>
      <c r="V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</row>
    <row r="134" spans="2:87" s="5" customFormat="1" ht="21.75" customHeight="1" x14ac:dyDescent="0.3">
      <c r="B134" s="89" t="s">
        <v>22</v>
      </c>
      <c r="C134" s="89"/>
      <c r="D134" s="89"/>
      <c r="E134" s="92">
        <f t="shared" si="8"/>
        <v>1690</v>
      </c>
      <c r="F134" s="93">
        <v>0</v>
      </c>
      <c r="G134" s="93">
        <v>1028</v>
      </c>
      <c r="H134" s="93">
        <v>662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U134" s="2"/>
      <c r="V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</row>
    <row r="135" spans="2:87" s="5" customFormat="1" ht="21.75" customHeight="1" x14ac:dyDescent="0.3">
      <c r="B135" s="89" t="s">
        <v>23</v>
      </c>
      <c r="C135" s="89"/>
      <c r="D135" s="89"/>
      <c r="E135" s="92">
        <f t="shared" si="8"/>
        <v>2004</v>
      </c>
      <c r="F135" s="93">
        <v>0</v>
      </c>
      <c r="G135" s="93">
        <v>1380</v>
      </c>
      <c r="H135" s="93">
        <v>624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U135" s="2"/>
      <c r="V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</row>
    <row r="136" spans="2:87" s="5" customFormat="1" ht="21.75" customHeight="1" x14ac:dyDescent="0.3">
      <c r="B136" s="89" t="s">
        <v>24</v>
      </c>
      <c r="C136" s="89"/>
      <c r="D136" s="89"/>
      <c r="E136" s="90">
        <f t="shared" si="8"/>
        <v>3612</v>
      </c>
      <c r="F136" s="93">
        <v>0</v>
      </c>
      <c r="G136" s="93">
        <v>1572</v>
      </c>
      <c r="H136" s="93">
        <v>2040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U136" s="2"/>
      <c r="V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</row>
    <row r="137" spans="2:87" s="5" customFormat="1" ht="21.75" customHeight="1" x14ac:dyDescent="0.3">
      <c r="B137" s="89" t="s">
        <v>25</v>
      </c>
      <c r="C137" s="89"/>
      <c r="D137" s="89"/>
      <c r="E137" s="92">
        <f t="shared" si="8"/>
        <v>11583</v>
      </c>
      <c r="F137" s="93">
        <v>0</v>
      </c>
      <c r="G137" s="93">
        <v>4431</v>
      </c>
      <c r="H137" s="93">
        <v>7152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U137" s="2"/>
      <c r="V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</row>
    <row r="138" spans="2:87" s="5" customFormat="1" ht="21.75" customHeight="1" x14ac:dyDescent="0.3">
      <c r="B138" s="89" t="s">
        <v>26</v>
      </c>
      <c r="C138" s="89"/>
      <c r="D138" s="89"/>
      <c r="E138" s="92">
        <f t="shared" si="8"/>
        <v>7388</v>
      </c>
      <c r="F138" s="93">
        <v>0</v>
      </c>
      <c r="G138" s="93">
        <v>3015</v>
      </c>
      <c r="H138" s="93">
        <v>4373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U138" s="2"/>
      <c r="V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</row>
    <row r="139" spans="2:87" s="5" customFormat="1" ht="21.75" customHeight="1" x14ac:dyDescent="0.3">
      <c r="B139" s="89" t="s">
        <v>27</v>
      </c>
      <c r="C139" s="89"/>
      <c r="D139" s="89"/>
      <c r="E139" s="92">
        <f t="shared" si="8"/>
        <v>1268</v>
      </c>
      <c r="F139" s="93">
        <v>0</v>
      </c>
      <c r="G139" s="93">
        <v>646</v>
      </c>
      <c r="H139" s="93">
        <v>622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U139" s="2"/>
      <c r="V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</row>
    <row r="140" spans="2:87" s="5" customFormat="1" ht="21.75" customHeight="1" x14ac:dyDescent="0.3">
      <c r="B140" s="89" t="s">
        <v>28</v>
      </c>
      <c r="C140" s="89"/>
      <c r="D140" s="89"/>
      <c r="E140" s="92">
        <f t="shared" si="8"/>
        <v>10373</v>
      </c>
      <c r="F140" s="93">
        <v>0</v>
      </c>
      <c r="G140" s="93">
        <v>2731</v>
      </c>
      <c r="H140" s="93">
        <v>7642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U140" s="2"/>
      <c r="V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</row>
    <row r="141" spans="2:87" s="5" customFormat="1" ht="21.75" customHeight="1" x14ac:dyDescent="0.3">
      <c r="B141" s="89" t="s">
        <v>29</v>
      </c>
      <c r="C141" s="89"/>
      <c r="D141" s="89"/>
      <c r="E141" s="92">
        <f t="shared" si="8"/>
        <v>3994</v>
      </c>
      <c r="F141" s="93">
        <v>0</v>
      </c>
      <c r="G141" s="93">
        <v>2054</v>
      </c>
      <c r="H141" s="93">
        <v>1940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U141" s="2"/>
      <c r="V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</row>
    <row r="142" spans="2:87" s="5" customFormat="1" ht="21.75" customHeight="1" x14ac:dyDescent="0.3">
      <c r="B142" s="89" t="s">
        <v>30</v>
      </c>
      <c r="C142" s="89"/>
      <c r="D142" s="89"/>
      <c r="E142" s="92">
        <f t="shared" si="8"/>
        <v>1497</v>
      </c>
      <c r="F142" s="93">
        <v>0</v>
      </c>
      <c r="G142" s="93">
        <v>773</v>
      </c>
      <c r="H142" s="93">
        <v>724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U142" s="2"/>
      <c r="V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</row>
    <row r="143" spans="2:87" s="5" customFormat="1" ht="21.75" customHeight="1" x14ac:dyDescent="0.3">
      <c r="B143" s="89" t="s">
        <v>31</v>
      </c>
      <c r="C143" s="89"/>
      <c r="D143" s="89"/>
      <c r="E143" s="92">
        <f t="shared" si="8"/>
        <v>36</v>
      </c>
      <c r="F143" s="93">
        <v>0</v>
      </c>
      <c r="G143" s="93">
        <v>11</v>
      </c>
      <c r="H143" s="93">
        <v>25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U143" s="2"/>
      <c r="V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</row>
    <row r="144" spans="2:87" s="5" customFormat="1" ht="21.75" customHeight="1" x14ac:dyDescent="0.3">
      <c r="B144" s="89" t="s">
        <v>34</v>
      </c>
      <c r="C144" s="89"/>
      <c r="D144" s="89"/>
      <c r="E144" s="92">
        <f t="shared" si="8"/>
        <v>1681</v>
      </c>
      <c r="F144" s="93">
        <v>0</v>
      </c>
      <c r="G144" s="93">
        <v>699</v>
      </c>
      <c r="H144" s="93">
        <v>982</v>
      </c>
      <c r="I144" s="2"/>
      <c r="J144" s="2"/>
      <c r="K144" s="39" t="s">
        <v>32</v>
      </c>
      <c r="L144" s="40" t="s">
        <v>33</v>
      </c>
      <c r="M144" s="41"/>
      <c r="N144" s="2"/>
      <c r="O144" s="2"/>
      <c r="P144" s="2"/>
      <c r="Q144" s="2"/>
      <c r="R144" s="2"/>
      <c r="U144" s="2"/>
      <c r="V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</row>
    <row r="145" spans="1:87" s="5" customFormat="1" ht="21.75" customHeight="1" x14ac:dyDescent="0.3">
      <c r="B145" s="89" t="s">
        <v>36</v>
      </c>
      <c r="C145" s="89"/>
      <c r="D145" s="89"/>
      <c r="E145" s="92">
        <f t="shared" si="8"/>
        <v>3274</v>
      </c>
      <c r="F145" s="93">
        <v>0</v>
      </c>
      <c r="G145" s="93">
        <v>1192</v>
      </c>
      <c r="H145" s="93">
        <v>2082</v>
      </c>
      <c r="I145" s="2"/>
      <c r="J145" s="2"/>
      <c r="K145" s="94"/>
      <c r="L145" s="95" t="s">
        <v>99</v>
      </c>
      <c r="M145" s="44"/>
      <c r="N145" s="2"/>
      <c r="O145" s="2"/>
      <c r="P145" s="2"/>
      <c r="Q145" s="2"/>
      <c r="R145" s="2"/>
      <c r="U145" s="2"/>
      <c r="V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</row>
    <row r="146" spans="1:87" s="5" customFormat="1" ht="21.75" customHeight="1" x14ac:dyDescent="0.3">
      <c r="B146" s="89" t="s">
        <v>38</v>
      </c>
      <c r="C146" s="89"/>
      <c r="D146" s="89"/>
      <c r="E146" s="92">
        <f t="shared" si="8"/>
        <v>7029</v>
      </c>
      <c r="F146" s="93">
        <v>0</v>
      </c>
      <c r="G146" s="93">
        <v>2935</v>
      </c>
      <c r="H146" s="93">
        <v>4094</v>
      </c>
      <c r="I146" s="2"/>
      <c r="J146" s="2"/>
      <c r="K146" s="96"/>
      <c r="L146" s="97" t="s">
        <v>100</v>
      </c>
      <c r="M146" s="98"/>
      <c r="N146" s="2"/>
      <c r="O146" s="2"/>
      <c r="P146" s="2"/>
      <c r="Q146" s="2"/>
      <c r="R146" s="2"/>
      <c r="U146" s="2"/>
      <c r="V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</row>
    <row r="147" spans="1:87" s="5" customFormat="1" ht="21.75" customHeight="1" x14ac:dyDescent="0.3">
      <c r="B147" s="89" t="s">
        <v>40</v>
      </c>
      <c r="C147" s="89"/>
      <c r="D147" s="89"/>
      <c r="E147" s="92">
        <f t="shared" si="8"/>
        <v>3726</v>
      </c>
      <c r="F147" s="93">
        <v>0</v>
      </c>
      <c r="G147" s="93">
        <v>1933</v>
      </c>
      <c r="H147" s="93">
        <v>1793</v>
      </c>
      <c r="I147" s="2"/>
      <c r="J147" s="2"/>
      <c r="K147" s="99"/>
      <c r="L147" s="97" t="s">
        <v>101</v>
      </c>
      <c r="M147" s="100"/>
      <c r="N147" s="2"/>
      <c r="O147" s="2"/>
      <c r="P147" s="2"/>
      <c r="Q147" s="2"/>
      <c r="R147" s="2"/>
      <c r="U147" s="2"/>
      <c r="V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</row>
    <row r="148" spans="1:87" s="5" customFormat="1" ht="21.75" customHeight="1" x14ac:dyDescent="0.3">
      <c r="B148" s="89" t="s">
        <v>42</v>
      </c>
      <c r="C148" s="89"/>
      <c r="D148" s="89"/>
      <c r="E148" s="92">
        <f t="shared" si="8"/>
        <v>5197</v>
      </c>
      <c r="F148" s="93">
        <v>0</v>
      </c>
      <c r="G148" s="93">
        <v>2646</v>
      </c>
      <c r="H148" s="93">
        <v>2551</v>
      </c>
      <c r="I148" s="2"/>
      <c r="J148" s="2"/>
      <c r="K148" s="101"/>
      <c r="L148" s="97" t="s">
        <v>102</v>
      </c>
      <c r="M148" s="100"/>
      <c r="N148" s="2"/>
      <c r="O148" s="2"/>
      <c r="P148" s="2"/>
      <c r="Q148" s="2"/>
      <c r="R148" s="2"/>
      <c r="U148" s="2"/>
      <c r="V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</row>
    <row r="149" spans="1:87" s="5" customFormat="1" ht="21.75" customHeight="1" x14ac:dyDescent="0.3">
      <c r="B149" s="89" t="s">
        <v>44</v>
      </c>
      <c r="C149" s="89"/>
      <c r="D149" s="89"/>
      <c r="E149" s="92">
        <f t="shared" si="8"/>
        <v>1932</v>
      </c>
      <c r="F149" s="93">
        <v>0</v>
      </c>
      <c r="G149" s="93">
        <v>669</v>
      </c>
      <c r="H149" s="93">
        <v>1263</v>
      </c>
      <c r="I149" s="2"/>
      <c r="J149" s="2"/>
      <c r="K149" s="102"/>
      <c r="L149" s="97" t="s">
        <v>103</v>
      </c>
      <c r="M149" s="100"/>
      <c r="N149" s="2"/>
      <c r="O149" s="2"/>
      <c r="P149" s="2"/>
      <c r="Q149" s="2"/>
      <c r="R149" s="2"/>
      <c r="U149" s="2"/>
      <c r="V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</row>
    <row r="150" spans="1:87" s="5" customFormat="1" ht="21.75" customHeight="1" x14ac:dyDescent="0.3">
      <c r="B150" s="89" t="s">
        <v>46</v>
      </c>
      <c r="C150" s="89"/>
      <c r="D150" s="89"/>
      <c r="E150" s="92">
        <f t="shared" si="8"/>
        <v>1821</v>
      </c>
      <c r="F150" s="93">
        <v>0</v>
      </c>
      <c r="G150" s="93">
        <v>830</v>
      </c>
      <c r="H150" s="93">
        <v>991</v>
      </c>
      <c r="I150" s="2"/>
      <c r="J150" s="2"/>
      <c r="K150" s="103"/>
      <c r="L150" s="97" t="s">
        <v>104</v>
      </c>
      <c r="M150" s="100"/>
      <c r="N150" s="2"/>
      <c r="O150" s="2"/>
      <c r="P150" s="2"/>
      <c r="Q150" s="2"/>
      <c r="R150" s="2"/>
      <c r="U150" s="2"/>
      <c r="V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</row>
    <row r="151" spans="1:87" s="5" customFormat="1" ht="21.75" customHeight="1" thickBot="1" x14ac:dyDescent="0.35">
      <c r="B151" s="89" t="s">
        <v>47</v>
      </c>
      <c r="C151" s="89"/>
      <c r="D151" s="89"/>
      <c r="E151" s="92">
        <f t="shared" si="8"/>
        <v>2000</v>
      </c>
      <c r="F151" s="93">
        <v>0</v>
      </c>
      <c r="G151" s="93">
        <v>831</v>
      </c>
      <c r="H151" s="93">
        <v>1169</v>
      </c>
      <c r="I151" s="2"/>
      <c r="J151" s="2"/>
      <c r="M151" s="100"/>
      <c r="N151" s="2"/>
      <c r="O151" s="2"/>
      <c r="P151" s="2"/>
      <c r="Q151" s="2"/>
      <c r="R151" s="2"/>
      <c r="U151" s="2"/>
      <c r="V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</row>
    <row r="152" spans="1:87" s="5" customFormat="1" ht="21.75" customHeight="1" x14ac:dyDescent="0.3">
      <c r="B152" s="68" t="s">
        <v>6</v>
      </c>
      <c r="C152" s="68"/>
      <c r="D152" s="53"/>
      <c r="E152" s="53">
        <f>SUM(E126:E151)</f>
        <v>104475</v>
      </c>
      <c r="F152" s="53">
        <f t="shared" ref="F152:H152" si="9">SUM(F126:F151)</f>
        <v>0</v>
      </c>
      <c r="G152" s="53">
        <f t="shared" si="9"/>
        <v>42339</v>
      </c>
      <c r="H152" s="53">
        <f t="shared" si="9"/>
        <v>62136</v>
      </c>
      <c r="I152" s="2"/>
      <c r="J152" s="2"/>
      <c r="N152" s="2"/>
      <c r="O152" s="2"/>
      <c r="P152" s="2"/>
      <c r="Q152" s="2"/>
      <c r="R152" s="2"/>
      <c r="U152" s="2"/>
      <c r="V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</row>
    <row r="153" spans="1:87" s="5" customFormat="1" ht="21.75" customHeight="1" thickBot="1" x14ac:dyDescent="0.35">
      <c r="A153" s="2"/>
      <c r="B153" s="75" t="s">
        <v>49</v>
      </c>
      <c r="C153" s="75"/>
      <c r="D153" s="76"/>
      <c r="E153" s="76">
        <f>E152/$E$152</f>
        <v>1</v>
      </c>
      <c r="F153" s="76">
        <f t="shared" ref="F153:H153" si="10">F152/$E$152</f>
        <v>0</v>
      </c>
      <c r="G153" s="76">
        <f t="shared" si="10"/>
        <v>0.40525484565685571</v>
      </c>
      <c r="H153" s="76">
        <f t="shared" si="10"/>
        <v>0.59474515434314434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U153" s="2"/>
      <c r="V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</row>
    <row r="154" spans="1:87" s="5" customFormat="1" ht="21.75" customHeight="1" x14ac:dyDescent="0.3">
      <c r="A154" s="2" t="s">
        <v>4</v>
      </c>
      <c r="B154" s="104"/>
      <c r="C154" s="104"/>
      <c r="D154" s="104"/>
      <c r="E154" s="104"/>
      <c r="F154" s="104"/>
      <c r="G154" s="104"/>
      <c r="I154" s="2"/>
      <c r="J154" s="2"/>
      <c r="K154" s="2"/>
      <c r="L154" s="2"/>
      <c r="M154" s="2"/>
      <c r="N154" s="2"/>
      <c r="O154" s="2"/>
      <c r="P154" s="2"/>
      <c r="Q154" s="2"/>
      <c r="R154" s="2"/>
      <c r="U154" s="2"/>
      <c r="V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</row>
    <row r="155" spans="1:87" s="5" customFormat="1" ht="21.75" customHeight="1" x14ac:dyDescent="0.3">
      <c r="A155" s="2"/>
      <c r="B155" s="104"/>
      <c r="C155" s="104"/>
      <c r="D155" s="104"/>
      <c r="E155" s="104"/>
      <c r="F155" s="104"/>
      <c r="G155" s="104"/>
      <c r="I155" s="2"/>
      <c r="J155" s="2"/>
      <c r="K155" s="2"/>
      <c r="L155" s="2"/>
      <c r="M155" s="2"/>
      <c r="N155" s="2"/>
      <c r="O155" s="2"/>
      <c r="P155" s="2"/>
      <c r="Q155" s="2"/>
      <c r="R155" s="2"/>
      <c r="U155" s="2"/>
      <c r="V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</row>
    <row r="156" spans="1:87" s="5" customFormat="1" ht="11.45" customHeight="1" x14ac:dyDescent="0.3">
      <c r="A156" s="2"/>
      <c r="B156" s="104"/>
      <c r="C156" s="104"/>
      <c r="D156" s="104"/>
      <c r="E156" s="104"/>
      <c r="F156" s="104"/>
      <c r="G156" s="104"/>
      <c r="I156" s="2"/>
      <c r="J156" s="2"/>
      <c r="K156" s="2"/>
      <c r="L156" s="2"/>
      <c r="M156" s="2"/>
      <c r="N156" s="2"/>
      <c r="O156" s="2"/>
      <c r="P156" s="2"/>
      <c r="Q156" s="2"/>
      <c r="R156" s="2"/>
      <c r="U156" s="2"/>
      <c r="V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</row>
    <row r="157" spans="1:87" s="5" customFormat="1" ht="18.75" customHeight="1" x14ac:dyDescent="0.3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U157" s="2"/>
      <c r="V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</row>
    <row r="158" spans="1:87" s="5" customFormat="1" ht="18.75" customHeight="1" x14ac:dyDescent="0.3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U158" s="2"/>
      <c r="V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</row>
    <row r="159" spans="1:87" customFormat="1" ht="28.9" customHeight="1" x14ac:dyDescent="0.25">
      <c r="K159" s="105"/>
    </row>
    <row r="160" spans="1:87" customFormat="1" ht="28.9" customHeight="1" x14ac:dyDescent="0.25"/>
    <row r="161" spans="1:16" customFormat="1" ht="49.5" customHeight="1" x14ac:dyDescent="0.3">
      <c r="B161" s="56" t="s">
        <v>5</v>
      </c>
      <c r="C161" s="56"/>
      <c r="D161" s="106" t="s">
        <v>50</v>
      </c>
      <c r="E161" s="106" t="s">
        <v>53</v>
      </c>
      <c r="F161" s="106" t="s">
        <v>60</v>
      </c>
      <c r="G161" s="106" t="s">
        <v>57</v>
      </c>
      <c r="K161" s="2"/>
      <c r="L161" s="2"/>
      <c r="M161" s="2"/>
      <c r="N161" s="2"/>
      <c r="O161" s="2"/>
      <c r="P161" s="2"/>
    </row>
    <row r="162" spans="1:16" customFormat="1" ht="49.5" customHeight="1" x14ac:dyDescent="0.3">
      <c r="B162" s="56"/>
      <c r="C162" s="56"/>
      <c r="D162" s="106"/>
      <c r="E162" s="106"/>
      <c r="F162" s="106"/>
      <c r="G162" s="106"/>
      <c r="K162" s="2"/>
      <c r="L162" s="2"/>
      <c r="M162" s="2"/>
      <c r="N162" s="2"/>
      <c r="O162" s="2"/>
      <c r="P162" s="2"/>
    </row>
    <row r="163" spans="1:16" customFormat="1" ht="49.5" customHeight="1" x14ac:dyDescent="0.3">
      <c r="B163" s="56"/>
      <c r="C163" s="56"/>
      <c r="D163" s="106"/>
      <c r="E163" s="106"/>
      <c r="F163" s="106"/>
      <c r="G163" s="106"/>
      <c r="K163" s="2"/>
      <c r="L163" s="2"/>
      <c r="M163" s="2"/>
      <c r="N163" s="2"/>
      <c r="O163" s="2"/>
      <c r="P163" s="2"/>
    </row>
    <row r="164" spans="1:16" customFormat="1" ht="28.9" customHeight="1" x14ac:dyDescent="0.3">
      <c r="B164" s="34" t="s">
        <v>8</v>
      </c>
      <c r="C164" s="34"/>
      <c r="D164" s="73">
        <v>0</v>
      </c>
      <c r="E164" s="73">
        <v>0</v>
      </c>
      <c r="F164" s="73">
        <v>0</v>
      </c>
      <c r="G164" s="73">
        <v>0</v>
      </c>
      <c r="K164" s="2"/>
      <c r="L164" s="2"/>
      <c r="M164" s="2"/>
      <c r="N164" s="2"/>
      <c r="O164" s="2"/>
      <c r="P164" s="2"/>
    </row>
    <row r="165" spans="1:16" customFormat="1" ht="28.9" customHeight="1" x14ac:dyDescent="0.3">
      <c r="B165" s="34" t="s">
        <v>10</v>
      </c>
      <c r="C165" s="34"/>
      <c r="D165" s="73">
        <v>0</v>
      </c>
      <c r="E165" s="73">
        <v>0</v>
      </c>
      <c r="F165" s="73">
        <v>0</v>
      </c>
      <c r="G165" s="73">
        <v>0</v>
      </c>
      <c r="K165" s="2"/>
      <c r="L165" s="2"/>
      <c r="M165" s="2"/>
      <c r="N165" s="2"/>
      <c r="O165" s="2"/>
      <c r="P165" s="2"/>
    </row>
    <row r="166" spans="1:16" customFormat="1" ht="28.9" customHeight="1" x14ac:dyDescent="0.3">
      <c r="B166" s="34" t="s">
        <v>12</v>
      </c>
      <c r="C166" s="34"/>
      <c r="D166" s="73">
        <v>10</v>
      </c>
      <c r="E166" s="73">
        <v>0</v>
      </c>
      <c r="F166" s="73">
        <v>0</v>
      </c>
      <c r="G166" s="73">
        <v>33</v>
      </c>
      <c r="K166" s="2"/>
      <c r="L166" s="2"/>
      <c r="M166" s="2"/>
      <c r="N166" s="2"/>
      <c r="O166" s="2"/>
      <c r="P166" s="2"/>
    </row>
    <row r="167" spans="1:16" customFormat="1" ht="28.9" customHeight="1" x14ac:dyDescent="0.3">
      <c r="B167" s="34" t="s">
        <v>14</v>
      </c>
      <c r="C167" s="34"/>
      <c r="D167" s="73">
        <v>5</v>
      </c>
      <c r="E167" s="73">
        <v>0</v>
      </c>
      <c r="F167" s="73">
        <v>0</v>
      </c>
      <c r="G167" s="73">
        <v>0</v>
      </c>
      <c r="K167" s="2"/>
      <c r="L167" s="2"/>
      <c r="M167" s="2"/>
      <c r="N167" s="2"/>
      <c r="O167" s="2"/>
      <c r="P167" s="2"/>
    </row>
    <row r="168" spans="1:16" customFormat="1" ht="28.9" customHeight="1" x14ac:dyDescent="0.3">
      <c r="B168" s="34" t="s">
        <v>16</v>
      </c>
      <c r="C168" s="34"/>
      <c r="D168" s="73">
        <v>131</v>
      </c>
      <c r="E168" s="73">
        <v>0</v>
      </c>
      <c r="F168" s="73">
        <v>196</v>
      </c>
      <c r="G168" s="73">
        <v>38</v>
      </c>
      <c r="K168" s="2"/>
      <c r="L168" s="2"/>
      <c r="M168" s="2"/>
      <c r="N168" s="2"/>
      <c r="O168" s="2"/>
      <c r="P168" s="2"/>
    </row>
    <row r="169" spans="1:16" customFormat="1" ht="28.9" customHeight="1" thickBot="1" x14ac:dyDescent="0.35">
      <c r="B169" s="34" t="s">
        <v>18</v>
      </c>
      <c r="C169" s="34"/>
      <c r="D169" s="73">
        <v>484</v>
      </c>
      <c r="E169" s="73">
        <v>463</v>
      </c>
      <c r="F169" s="73">
        <v>26</v>
      </c>
      <c r="G169" s="73">
        <v>40</v>
      </c>
      <c r="K169" s="2"/>
      <c r="L169" s="2"/>
      <c r="M169" s="2"/>
      <c r="N169" s="2"/>
      <c r="O169" s="2"/>
      <c r="P169" s="2"/>
    </row>
    <row r="170" spans="1:16" customFormat="1" ht="28.9" customHeight="1" x14ac:dyDescent="0.3">
      <c r="B170" s="107" t="s">
        <v>6</v>
      </c>
      <c r="C170" s="107"/>
      <c r="D170" s="53">
        <f>SUM(D164:D169)</f>
        <v>630</v>
      </c>
      <c r="E170" s="53">
        <f>SUM(E164:E169)</f>
        <v>463</v>
      </c>
      <c r="F170" s="53">
        <f>SUM(F164:F169)</f>
        <v>222</v>
      </c>
      <c r="G170" s="53">
        <f>SUM(G164:G169)</f>
        <v>111</v>
      </c>
      <c r="K170" s="2"/>
      <c r="L170" s="2"/>
      <c r="M170" s="2"/>
      <c r="N170" s="2"/>
      <c r="O170" s="2"/>
      <c r="P170" s="2"/>
    </row>
    <row r="171" spans="1:16" customFormat="1" ht="28.9" customHeight="1" x14ac:dyDescent="0.3">
      <c r="B171" s="108" t="s">
        <v>105</v>
      </c>
      <c r="C171" s="108"/>
      <c r="D171" s="108"/>
      <c r="E171" s="108"/>
      <c r="F171" s="108"/>
      <c r="G171" s="108"/>
      <c r="K171" s="2"/>
      <c r="L171" s="2"/>
      <c r="M171" s="2"/>
      <c r="N171" s="2"/>
      <c r="O171" s="2"/>
      <c r="P171" s="2"/>
    </row>
    <row r="172" spans="1:16" customFormat="1" ht="28.9" customHeight="1" x14ac:dyDescent="0.3">
      <c r="A172" s="2"/>
      <c r="B172" s="2"/>
      <c r="C172" s="2"/>
      <c r="D172" s="2"/>
      <c r="E172" s="2"/>
      <c r="F172" s="2"/>
      <c r="G172" s="2"/>
      <c r="K172" s="2"/>
      <c r="L172" s="2"/>
      <c r="M172" s="2"/>
      <c r="N172" s="2"/>
      <c r="O172" s="2"/>
      <c r="P172" s="2"/>
    </row>
    <row r="173" spans="1:16" customFormat="1" ht="28.9" customHeight="1" x14ac:dyDescent="0.25">
      <c r="B173" s="109"/>
      <c r="C173" s="109"/>
      <c r="D173" s="109"/>
      <c r="E173" s="109"/>
      <c r="F173" s="109"/>
      <c r="G173" s="109"/>
      <c r="K173" s="105"/>
    </row>
    <row r="174" spans="1:16" customFormat="1" ht="28.9" customHeight="1" x14ac:dyDescent="0.25">
      <c r="B174" s="105"/>
      <c r="K174" s="105"/>
    </row>
    <row r="175" spans="1:16" customFormat="1" ht="45.75" customHeight="1" x14ac:dyDescent="0.25">
      <c r="B175" s="56" t="s">
        <v>106</v>
      </c>
      <c r="C175" s="56"/>
      <c r="D175" s="106" t="s">
        <v>50</v>
      </c>
      <c r="E175" s="106" t="s">
        <v>53</v>
      </c>
      <c r="F175" s="106" t="s">
        <v>60</v>
      </c>
      <c r="G175" s="106" t="s">
        <v>57</v>
      </c>
      <c r="K175" s="56" t="s">
        <v>107</v>
      </c>
      <c r="L175" s="56"/>
      <c r="M175" s="106" t="s">
        <v>50</v>
      </c>
      <c r="N175" s="106" t="s">
        <v>53</v>
      </c>
      <c r="O175" s="106" t="s">
        <v>60</v>
      </c>
      <c r="P175" s="106" t="s">
        <v>57</v>
      </c>
    </row>
    <row r="176" spans="1:16" customFormat="1" ht="45.75" customHeight="1" x14ac:dyDescent="0.25">
      <c r="B176" s="56"/>
      <c r="C176" s="56"/>
      <c r="D176" s="106"/>
      <c r="E176" s="106"/>
      <c r="F176" s="106"/>
      <c r="G176" s="106"/>
      <c r="K176" s="56"/>
      <c r="L176" s="56"/>
      <c r="M176" s="106"/>
      <c r="N176" s="106"/>
      <c r="O176" s="106"/>
      <c r="P176" s="106"/>
    </row>
    <row r="177" spans="2:53" customFormat="1" ht="45.75" customHeight="1" x14ac:dyDescent="0.25">
      <c r="B177" s="56"/>
      <c r="C177" s="56"/>
      <c r="D177" s="106"/>
      <c r="E177" s="106"/>
      <c r="F177" s="106"/>
      <c r="G177" s="106"/>
      <c r="K177" s="56"/>
      <c r="L177" s="56"/>
      <c r="M177" s="106"/>
      <c r="N177" s="106"/>
      <c r="O177" s="106"/>
      <c r="P177" s="106"/>
    </row>
    <row r="178" spans="2:53" customFormat="1" ht="36.6" customHeight="1" x14ac:dyDescent="0.25">
      <c r="B178" s="30" t="s">
        <v>108</v>
      </c>
      <c r="C178" s="30"/>
      <c r="D178" s="73">
        <v>59</v>
      </c>
      <c r="E178" s="73">
        <v>69</v>
      </c>
      <c r="F178" s="73">
        <v>0</v>
      </c>
      <c r="G178" s="73">
        <v>81</v>
      </c>
      <c r="K178" s="30" t="s">
        <v>109</v>
      </c>
      <c r="L178" s="30"/>
      <c r="M178" s="73">
        <v>216</v>
      </c>
      <c r="N178" s="73">
        <v>374</v>
      </c>
      <c r="O178" s="73">
        <v>59</v>
      </c>
      <c r="P178" s="73">
        <v>57</v>
      </c>
    </row>
    <row r="179" spans="2:53" customFormat="1" ht="36.6" customHeight="1" x14ac:dyDescent="0.25">
      <c r="B179" s="30" t="s">
        <v>110</v>
      </c>
      <c r="C179" s="30"/>
      <c r="D179" s="73">
        <v>28</v>
      </c>
      <c r="E179" s="73">
        <v>17</v>
      </c>
      <c r="F179" s="73">
        <v>15</v>
      </c>
      <c r="G179" s="73">
        <v>0</v>
      </c>
      <c r="K179" s="30" t="s">
        <v>111</v>
      </c>
      <c r="L179" s="30"/>
      <c r="M179" s="73">
        <v>397</v>
      </c>
      <c r="N179" s="73">
        <v>67</v>
      </c>
      <c r="O179" s="73">
        <v>149</v>
      </c>
      <c r="P179" s="73">
        <v>44</v>
      </c>
    </row>
    <row r="180" spans="2:53" customFormat="1" ht="36.6" customHeight="1" thickBot="1" x14ac:dyDescent="0.3">
      <c r="B180" s="30" t="s">
        <v>112</v>
      </c>
      <c r="C180" s="30"/>
      <c r="D180" s="73">
        <v>0</v>
      </c>
      <c r="E180" s="73">
        <v>3</v>
      </c>
      <c r="F180" s="73">
        <v>0</v>
      </c>
      <c r="G180" s="73">
        <v>0</v>
      </c>
      <c r="K180" s="30" t="s">
        <v>113</v>
      </c>
      <c r="L180" s="30"/>
      <c r="M180" s="73">
        <v>17</v>
      </c>
      <c r="N180" s="73">
        <v>22</v>
      </c>
      <c r="O180" s="73">
        <v>14</v>
      </c>
      <c r="P180" s="73">
        <v>10</v>
      </c>
    </row>
    <row r="181" spans="2:53" customFormat="1" ht="36.6" customHeight="1" x14ac:dyDescent="0.25">
      <c r="B181" s="30" t="s">
        <v>114</v>
      </c>
      <c r="C181" s="30"/>
      <c r="D181" s="73">
        <v>526</v>
      </c>
      <c r="E181" s="73">
        <v>359</v>
      </c>
      <c r="F181" s="73">
        <v>182</v>
      </c>
      <c r="G181" s="73">
        <v>30</v>
      </c>
      <c r="K181" s="107" t="s">
        <v>6</v>
      </c>
      <c r="L181" s="107"/>
      <c r="M181" s="53">
        <f>SUM(M178:M180)</f>
        <v>630</v>
      </c>
      <c r="N181" s="53">
        <f t="shared" ref="N181:P181" si="11">SUM(N178:N180)</f>
        <v>463</v>
      </c>
      <c r="O181" s="53">
        <f t="shared" si="11"/>
        <v>222</v>
      </c>
      <c r="P181" s="53">
        <f t="shared" si="11"/>
        <v>111</v>
      </c>
    </row>
    <row r="182" spans="2:53" customFormat="1" ht="51.75" customHeight="1" x14ac:dyDescent="0.25">
      <c r="B182" s="30" t="s">
        <v>115</v>
      </c>
      <c r="C182" s="30"/>
      <c r="D182" s="73">
        <v>1</v>
      </c>
      <c r="E182" s="73">
        <v>0</v>
      </c>
      <c r="F182" s="73">
        <v>0</v>
      </c>
      <c r="G182" s="73">
        <v>0</v>
      </c>
      <c r="K182" s="108" t="s">
        <v>116</v>
      </c>
      <c r="L182" s="108"/>
      <c r="M182" s="108"/>
      <c r="N182" s="108"/>
      <c r="O182" s="108"/>
      <c r="P182" s="108"/>
    </row>
    <row r="183" spans="2:53" customFormat="1" ht="51.75" customHeight="1" x14ac:dyDescent="0.25">
      <c r="B183" s="30" t="s">
        <v>117</v>
      </c>
      <c r="C183" s="30"/>
      <c r="D183" s="73">
        <v>0</v>
      </c>
      <c r="E183" s="73">
        <v>0</v>
      </c>
      <c r="F183" s="73">
        <v>0</v>
      </c>
      <c r="G183" s="73">
        <v>0</v>
      </c>
    </row>
    <row r="184" spans="2:53" customFormat="1" ht="51.75" customHeight="1" x14ac:dyDescent="0.25">
      <c r="B184" s="30" t="s">
        <v>118</v>
      </c>
      <c r="C184" s="30"/>
      <c r="D184" s="73">
        <v>16</v>
      </c>
      <c r="E184" s="73">
        <v>15</v>
      </c>
      <c r="F184" s="73">
        <v>25</v>
      </c>
      <c r="G184" s="73">
        <v>0</v>
      </c>
    </row>
    <row r="185" spans="2:53" customFormat="1" ht="33" customHeight="1" thickBot="1" x14ac:dyDescent="0.3">
      <c r="B185" s="30" t="s">
        <v>97</v>
      </c>
      <c r="C185" s="30"/>
      <c r="D185" s="73">
        <v>0</v>
      </c>
      <c r="E185" s="73">
        <v>0</v>
      </c>
      <c r="F185" s="73">
        <v>0</v>
      </c>
      <c r="G185" s="73">
        <v>0</v>
      </c>
    </row>
    <row r="186" spans="2:53" customFormat="1" ht="28.9" customHeight="1" x14ac:dyDescent="0.25">
      <c r="B186" s="107" t="s">
        <v>6</v>
      </c>
      <c r="C186" s="107"/>
      <c r="D186" s="53">
        <f>SUM(D178:D185)</f>
        <v>630</v>
      </c>
      <c r="E186" s="53">
        <f>SUM(E178:E185)</f>
        <v>463</v>
      </c>
      <c r="F186" s="53">
        <f>SUM(F178:F185)</f>
        <v>222</v>
      </c>
      <c r="G186" s="53">
        <f>SUM(G178:G185)</f>
        <v>111</v>
      </c>
    </row>
    <row r="187" spans="2:53" customFormat="1" ht="27" customHeight="1" x14ac:dyDescent="0.3">
      <c r="B187" s="108" t="s">
        <v>105</v>
      </c>
      <c r="C187" s="108"/>
      <c r="D187" s="108"/>
      <c r="E187" s="108"/>
      <c r="F187" s="108"/>
      <c r="G187" s="108"/>
      <c r="K187" s="2"/>
      <c r="L187" s="2"/>
      <c r="M187" s="2"/>
      <c r="N187" s="2"/>
      <c r="O187" s="2"/>
      <c r="P187" s="2"/>
    </row>
    <row r="188" spans="2:53" ht="16.899999999999999" customHeight="1" x14ac:dyDescent="0.3">
      <c r="B188"/>
      <c r="C188"/>
      <c r="D188"/>
      <c r="E188"/>
      <c r="F188"/>
      <c r="G188"/>
      <c r="H188" s="110"/>
      <c r="I188" s="110"/>
      <c r="J188" s="110"/>
      <c r="K188"/>
      <c r="L188"/>
      <c r="M188"/>
      <c r="N188"/>
      <c r="O188"/>
      <c r="P188"/>
      <c r="Q188" s="110"/>
      <c r="R188" s="110"/>
      <c r="S188" s="110"/>
    </row>
    <row r="189" spans="2:53" ht="13.9" customHeight="1" x14ac:dyDescent="0.3">
      <c r="B189" s="110" t="s">
        <v>119</v>
      </c>
      <c r="C189" s="110"/>
      <c r="D189" s="110"/>
      <c r="E189" s="110"/>
      <c r="F189" s="110"/>
      <c r="G189" s="110"/>
      <c r="K189" s="110"/>
      <c r="L189" s="110"/>
      <c r="P189" s="110"/>
    </row>
    <row r="190" spans="2:53" ht="18" x14ac:dyDescent="0.3">
      <c r="B190" s="111"/>
      <c r="C190" s="112"/>
      <c r="D190" s="112"/>
      <c r="E190" s="112"/>
      <c r="F190" s="112"/>
      <c r="G190" s="112"/>
    </row>
    <row r="191" spans="2:53" x14ac:dyDescent="0.3">
      <c r="B191" s="113"/>
    </row>
    <row r="192" spans="2:53" ht="38.25" customHeight="1" x14ac:dyDescent="0.3">
      <c r="U192" s="5"/>
      <c r="V192" s="5"/>
      <c r="AZ192" s="2"/>
      <c r="BA192" s="2"/>
    </row>
    <row r="193" spans="2:85" ht="108" customHeight="1" x14ac:dyDescent="0.3">
      <c r="U193" s="5"/>
      <c r="V193" s="5"/>
      <c r="AZ193" s="2"/>
      <c r="BA193" s="2"/>
    </row>
    <row r="194" spans="2:85" x14ac:dyDescent="0.3">
      <c r="U194" s="5"/>
      <c r="V194" s="5"/>
      <c r="AZ194" s="2"/>
      <c r="BA194" s="2"/>
    </row>
    <row r="195" spans="2:85" s="5" customFormat="1" x14ac:dyDescent="0.3">
      <c r="B195" s="2"/>
      <c r="C195" s="2"/>
      <c r="D195" s="2"/>
      <c r="E195" s="2"/>
      <c r="F195" s="2"/>
      <c r="G195" s="2"/>
      <c r="K195" s="2"/>
      <c r="L195" s="2"/>
      <c r="M195" s="2"/>
      <c r="N195" s="2"/>
      <c r="O195" s="2"/>
      <c r="P195" s="2"/>
      <c r="T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2:85" s="5" customFormat="1" x14ac:dyDescent="0.3">
      <c r="M196" s="2"/>
      <c r="N196" s="2"/>
      <c r="O196" s="2"/>
      <c r="T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2:85" s="5" customFormat="1" x14ac:dyDescent="0.3">
      <c r="M197" s="2"/>
      <c r="N197" s="2"/>
      <c r="O197" s="2"/>
      <c r="T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2:85" s="5" customFormat="1" x14ac:dyDescent="0.3">
      <c r="M198" s="2"/>
      <c r="N198" s="2"/>
      <c r="O198" s="2"/>
      <c r="T198" s="2"/>
    </row>
    <row r="199" spans="2:85" s="5" customFormat="1" x14ac:dyDescent="0.3">
      <c r="M199" s="2"/>
      <c r="N199" s="2"/>
      <c r="O199" s="2"/>
      <c r="T199" s="2"/>
    </row>
    <row r="200" spans="2:85" s="5" customFormat="1" x14ac:dyDescent="0.3">
      <c r="M200" s="2"/>
      <c r="N200" s="2"/>
      <c r="O200" s="2"/>
      <c r="T200" s="2"/>
    </row>
    <row r="201" spans="2:85" s="5" customFormat="1" x14ac:dyDescent="0.3">
      <c r="M201" s="2"/>
      <c r="N201" s="2"/>
      <c r="O201" s="2"/>
      <c r="T201" s="2"/>
    </row>
    <row r="202" spans="2:85" s="5" customFormat="1" x14ac:dyDescent="0.3">
      <c r="M202" s="2"/>
      <c r="N202" s="2"/>
      <c r="O202" s="2"/>
      <c r="T202" s="2"/>
    </row>
    <row r="203" spans="2:85" s="5" customFormat="1" x14ac:dyDescent="0.3">
      <c r="M203" s="2"/>
      <c r="N203" s="2"/>
      <c r="O203" s="2"/>
      <c r="T203" s="2"/>
    </row>
    <row r="204" spans="2:85" s="5" customFormat="1" x14ac:dyDescent="0.3">
      <c r="M204" s="2"/>
      <c r="N204" s="2"/>
      <c r="O204" s="2"/>
      <c r="T204" s="2"/>
    </row>
    <row r="205" spans="2:85" s="5" customFormat="1" x14ac:dyDescent="0.3">
      <c r="M205" s="2"/>
      <c r="N205" s="2"/>
      <c r="O205" s="2"/>
      <c r="T205" s="2"/>
    </row>
    <row r="206" spans="2:85" s="5" customFormat="1" ht="19.899999999999999" customHeight="1" x14ac:dyDescent="0.3">
      <c r="M206" s="2"/>
      <c r="N206" s="2"/>
      <c r="O206" s="2"/>
      <c r="T206" s="2"/>
    </row>
    <row r="207" spans="2:85" s="5" customFormat="1" x14ac:dyDescent="0.3">
      <c r="M207" s="2"/>
      <c r="N207" s="2"/>
      <c r="O207" s="2"/>
      <c r="T207" s="2"/>
    </row>
    <row r="208" spans="2:85" x14ac:dyDescent="0.3">
      <c r="B208" s="5"/>
      <c r="C208" s="5"/>
      <c r="D208" s="5"/>
      <c r="E208" s="5"/>
      <c r="F208" s="5"/>
      <c r="G208" s="5"/>
      <c r="K208" s="5"/>
      <c r="L208" s="5"/>
      <c r="P208" s="5"/>
    </row>
    <row r="209" spans="2:87" s="5" customFormat="1" x14ac:dyDescent="0.3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</row>
    <row r="210" spans="2:87" s="5" customFormat="1" x14ac:dyDescent="0.3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</row>
  </sheetData>
  <autoFilter ref="K50:L75" xr:uid="{D517EA2C-139E-417A-B3D1-3B396D044293}">
    <sortState xmlns:xlrd2="http://schemas.microsoft.com/office/spreadsheetml/2017/richdata2" ref="K51:L75">
      <sortCondition ref="L50:L75"/>
    </sortState>
  </autoFilter>
  <mergeCells count="249">
    <mergeCell ref="B187:G187"/>
    <mergeCell ref="B182:C182"/>
    <mergeCell ref="K182:P182"/>
    <mergeCell ref="B183:C183"/>
    <mergeCell ref="B184:C184"/>
    <mergeCell ref="B185:C185"/>
    <mergeCell ref="B186:C186"/>
    <mergeCell ref="B179:C179"/>
    <mergeCell ref="K179:L179"/>
    <mergeCell ref="B180:C180"/>
    <mergeCell ref="K180:L180"/>
    <mergeCell ref="B181:C181"/>
    <mergeCell ref="K181:L181"/>
    <mergeCell ref="K175:L177"/>
    <mergeCell ref="M175:M177"/>
    <mergeCell ref="N175:N177"/>
    <mergeCell ref="O175:O177"/>
    <mergeCell ref="P175:P177"/>
    <mergeCell ref="B178:C178"/>
    <mergeCell ref="K178:L178"/>
    <mergeCell ref="E161:E163"/>
    <mergeCell ref="F161:F163"/>
    <mergeCell ref="G161:G163"/>
    <mergeCell ref="B170:C170"/>
    <mergeCell ref="B171:G171"/>
    <mergeCell ref="B175:C177"/>
    <mergeCell ref="D175:D177"/>
    <mergeCell ref="E175:E177"/>
    <mergeCell ref="F175:F177"/>
    <mergeCell ref="G175:G177"/>
    <mergeCell ref="B148:D148"/>
    <mergeCell ref="B149:D149"/>
    <mergeCell ref="B150:D150"/>
    <mergeCell ref="B151:D151"/>
    <mergeCell ref="B161:C163"/>
    <mergeCell ref="D161:D163"/>
    <mergeCell ref="B142:D142"/>
    <mergeCell ref="B143:D143"/>
    <mergeCell ref="B144:D144"/>
    <mergeCell ref="B145:D145"/>
    <mergeCell ref="B146:D146"/>
    <mergeCell ref="B147:D147"/>
    <mergeCell ref="B136:D136"/>
    <mergeCell ref="B137:D137"/>
    <mergeCell ref="B138:D138"/>
    <mergeCell ref="B139:D139"/>
    <mergeCell ref="B140:D140"/>
    <mergeCell ref="B141:D141"/>
    <mergeCell ref="B130:D130"/>
    <mergeCell ref="B131:D131"/>
    <mergeCell ref="B132:D132"/>
    <mergeCell ref="B133:D133"/>
    <mergeCell ref="B134:D134"/>
    <mergeCell ref="B135:D135"/>
    <mergeCell ref="K123:R124"/>
    <mergeCell ref="B125:D125"/>
    <mergeCell ref="B126:D126"/>
    <mergeCell ref="B127:D127"/>
    <mergeCell ref="B128:D128"/>
    <mergeCell ref="B129:D129"/>
    <mergeCell ref="M114:N114"/>
    <mergeCell ref="M115:N115"/>
    <mergeCell ref="B116:E117"/>
    <mergeCell ref="F116:F117"/>
    <mergeCell ref="G116:G117"/>
    <mergeCell ref="H116:H117"/>
    <mergeCell ref="I116:I117"/>
    <mergeCell ref="J116:J117"/>
    <mergeCell ref="M116:N116"/>
    <mergeCell ref="B114:E115"/>
    <mergeCell ref="F114:F115"/>
    <mergeCell ref="G114:G115"/>
    <mergeCell ref="H114:H115"/>
    <mergeCell ref="I114:I115"/>
    <mergeCell ref="J114:J115"/>
    <mergeCell ref="M110:N110"/>
    <mergeCell ref="M111:N111"/>
    <mergeCell ref="B112:E113"/>
    <mergeCell ref="F112:F113"/>
    <mergeCell ref="G112:G113"/>
    <mergeCell ref="H112:H113"/>
    <mergeCell ref="I112:I113"/>
    <mergeCell ref="J112:J113"/>
    <mergeCell ref="M112:N112"/>
    <mergeCell ref="M113:N113"/>
    <mergeCell ref="B110:E111"/>
    <mergeCell ref="F110:F111"/>
    <mergeCell ref="G110:G111"/>
    <mergeCell ref="H110:H111"/>
    <mergeCell ref="I110:I111"/>
    <mergeCell ref="J110:J111"/>
    <mergeCell ref="M106:N106"/>
    <mergeCell ref="M107:N107"/>
    <mergeCell ref="B108:E109"/>
    <mergeCell ref="F108:F109"/>
    <mergeCell ref="G108:G109"/>
    <mergeCell ref="H108:H109"/>
    <mergeCell ref="I108:I109"/>
    <mergeCell ref="J108:J109"/>
    <mergeCell ref="M108:N108"/>
    <mergeCell ref="M109:N109"/>
    <mergeCell ref="M103:N103"/>
    <mergeCell ref="M104:N104"/>
    <mergeCell ref="B105:E105"/>
    <mergeCell ref="M105:N105"/>
    <mergeCell ref="B106:E107"/>
    <mergeCell ref="F106:F107"/>
    <mergeCell ref="G106:G107"/>
    <mergeCell ref="H106:H107"/>
    <mergeCell ref="I106:I107"/>
    <mergeCell ref="J106:J107"/>
    <mergeCell ref="M97:N97"/>
    <mergeCell ref="M98:N98"/>
    <mergeCell ref="M99:N99"/>
    <mergeCell ref="M100:N100"/>
    <mergeCell ref="M101:N101"/>
    <mergeCell ref="M102:N102"/>
    <mergeCell ref="M91:N91"/>
    <mergeCell ref="M92:N92"/>
    <mergeCell ref="M93:N93"/>
    <mergeCell ref="M94:N94"/>
    <mergeCell ref="M95:N95"/>
    <mergeCell ref="M96:N96"/>
    <mergeCell ref="B75:F76"/>
    <mergeCell ref="G75:G76"/>
    <mergeCell ref="H75:H76"/>
    <mergeCell ref="M88:N88"/>
    <mergeCell ref="M89:N89"/>
    <mergeCell ref="M90:N90"/>
    <mergeCell ref="B71:F72"/>
    <mergeCell ref="G71:G72"/>
    <mergeCell ref="H71:H72"/>
    <mergeCell ref="I71:I72"/>
    <mergeCell ref="B73:F74"/>
    <mergeCell ref="G73:G74"/>
    <mergeCell ref="H73:H74"/>
    <mergeCell ref="B67:F68"/>
    <mergeCell ref="G67:G68"/>
    <mergeCell ref="H67:H68"/>
    <mergeCell ref="I67:I68"/>
    <mergeCell ref="B69:F70"/>
    <mergeCell ref="G69:G70"/>
    <mergeCell ref="H69:H70"/>
    <mergeCell ref="I69:I70"/>
    <mergeCell ref="B63:F64"/>
    <mergeCell ref="G63:G64"/>
    <mergeCell ref="H63:H64"/>
    <mergeCell ref="I63:I64"/>
    <mergeCell ref="B65:F66"/>
    <mergeCell ref="G65:G66"/>
    <mergeCell ref="H65:H66"/>
    <mergeCell ref="I65:I66"/>
    <mergeCell ref="B59:F60"/>
    <mergeCell ref="G59:G60"/>
    <mergeCell ref="H59:H60"/>
    <mergeCell ref="I59:I60"/>
    <mergeCell ref="B61:F62"/>
    <mergeCell ref="G61:G62"/>
    <mergeCell ref="H61:H62"/>
    <mergeCell ref="I61:I62"/>
    <mergeCell ref="B55:F56"/>
    <mergeCell ref="G55:G56"/>
    <mergeCell ref="H55:H56"/>
    <mergeCell ref="I55:I56"/>
    <mergeCell ref="B57:F58"/>
    <mergeCell ref="G57:G58"/>
    <mergeCell ref="H57:H58"/>
    <mergeCell ref="I57:I58"/>
    <mergeCell ref="B51:F52"/>
    <mergeCell ref="G51:G52"/>
    <mergeCell ref="H51:H52"/>
    <mergeCell ref="I51:I52"/>
    <mergeCell ref="B53:F54"/>
    <mergeCell ref="G53:G54"/>
    <mergeCell ref="H53:H54"/>
    <mergeCell ref="I53:I54"/>
    <mergeCell ref="O45:P45"/>
    <mergeCell ref="V45:W45"/>
    <mergeCell ref="O46:P46"/>
    <mergeCell ref="V46:W46"/>
    <mergeCell ref="V47:W47"/>
    <mergeCell ref="B50:F50"/>
    <mergeCell ref="O42:P42"/>
    <mergeCell ref="V42:W42"/>
    <mergeCell ref="O43:P43"/>
    <mergeCell ref="V43:W43"/>
    <mergeCell ref="O44:P44"/>
    <mergeCell ref="V44:W44"/>
    <mergeCell ref="O39:P39"/>
    <mergeCell ref="V39:W39"/>
    <mergeCell ref="O40:P40"/>
    <mergeCell ref="V40:W40"/>
    <mergeCell ref="O41:P41"/>
    <mergeCell ref="V41:W41"/>
    <mergeCell ref="O36:P36"/>
    <mergeCell ref="V36:W36"/>
    <mergeCell ref="O37:P37"/>
    <mergeCell ref="V37:W37"/>
    <mergeCell ref="O38:P38"/>
    <mergeCell ref="V38:W38"/>
    <mergeCell ref="O33:P33"/>
    <mergeCell ref="V33:W33"/>
    <mergeCell ref="M34:N34"/>
    <mergeCell ref="O34:P34"/>
    <mergeCell ref="V34:W34"/>
    <mergeCell ref="O35:P35"/>
    <mergeCell ref="V35:W35"/>
    <mergeCell ref="O30:P30"/>
    <mergeCell ref="V30:W30"/>
    <mergeCell ref="O31:P31"/>
    <mergeCell ref="V31:W31"/>
    <mergeCell ref="O32:P32"/>
    <mergeCell ref="V32:W32"/>
    <mergeCell ref="O27:P27"/>
    <mergeCell ref="V27:W27"/>
    <mergeCell ref="O28:P28"/>
    <mergeCell ref="V28:W28"/>
    <mergeCell ref="O29:P29"/>
    <mergeCell ref="V29:W29"/>
    <mergeCell ref="C24:D24"/>
    <mergeCell ref="O24:P24"/>
    <mergeCell ref="C25:D25"/>
    <mergeCell ref="O25:P25"/>
    <mergeCell ref="V25:W25"/>
    <mergeCell ref="C26:D26"/>
    <mergeCell ref="O26:P26"/>
    <mergeCell ref="V26:W26"/>
    <mergeCell ref="V21:W21"/>
    <mergeCell ref="C22:D22"/>
    <mergeCell ref="M22:N22"/>
    <mergeCell ref="O22:P22"/>
    <mergeCell ref="V22:W22"/>
    <mergeCell ref="C23:D23"/>
    <mergeCell ref="M23:N23"/>
    <mergeCell ref="O23:P23"/>
    <mergeCell ref="V23:W23"/>
    <mergeCell ref="C20:D20"/>
    <mergeCell ref="M20:N20"/>
    <mergeCell ref="O20:P20"/>
    <mergeCell ref="C21:D21"/>
    <mergeCell ref="M21:N21"/>
    <mergeCell ref="O21:P21"/>
    <mergeCell ref="B6:R6"/>
    <mergeCell ref="B7:R7"/>
    <mergeCell ref="F16:J16"/>
    <mergeCell ref="B18:B19"/>
    <mergeCell ref="C18:D19"/>
    <mergeCell ref="M18:N19"/>
    <mergeCell ref="O18:P19"/>
  </mergeCells>
  <printOptions horizontalCentered="1"/>
  <pageMargins left="0.19685039370078741" right="0.19685039370078741" top="0.47244094488188981" bottom="0.39370078740157483" header="0.27559055118110237" footer="0.11811023622047245"/>
  <pageSetup paperSize="9" scale="40" fitToHeight="4" orientation="portrait" r:id="rId1"/>
  <headerFooter alignWithMargins="0"/>
  <rowBreaks count="2" manualBreakCount="2">
    <brk id="78" max="18" man="1"/>
    <brk id="155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HPI</vt:lpstr>
      <vt:lpstr>HPI!Área_de_impresión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YSABEL ORIHUELA</dc:creator>
  <cp:lastModifiedBy>YSABEL ORIHUELA</cp:lastModifiedBy>
  <dcterms:created xsi:type="dcterms:W3CDTF">2026-08-20T15:21:14Z</dcterms:created>
  <dcterms:modified xsi:type="dcterms:W3CDTF">2026-08-20T15:21:39Z</dcterms:modified>
</cp:coreProperties>
</file>