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0E98B748-7286-42D0-9013-79DDC8A257C7}" xr6:coauthVersionLast="47" xr6:coauthVersionMax="47" xr10:uidLastSave="{00000000-0000-0000-0000-000000000000}"/>
  <bookViews>
    <workbookView xWindow="4410" yWindow="2955" windowWidth="20910" windowHeight="11130" xr2:uid="{879385FC-4340-4C10-8474-4B0C840C3E1C}"/>
  </bookViews>
  <sheets>
    <sheet name="SAM" sheetId="1" r:id="rId1"/>
  </sheets>
  <externalReferences>
    <externalReference r:id="rId2"/>
  </externalReferences>
  <definedNames>
    <definedName name="_xlnm._FilterDatabase" localSheetId="0" hidden="1">SAM!$M$51:$N$51</definedName>
    <definedName name="_xlnm.Print_Area" localSheetId="0">SAM!$A$1:$S$364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61" i="1" l="1"/>
  <c r="L360" i="1"/>
  <c r="L359" i="1"/>
  <c r="L358" i="1"/>
  <c r="L361" i="1" s="1"/>
  <c r="P357" i="1"/>
  <c r="K357" i="1"/>
  <c r="Q356" i="1"/>
  <c r="L356" i="1"/>
  <c r="Q355" i="1"/>
  <c r="L355" i="1"/>
  <c r="Q354" i="1"/>
  <c r="L354" i="1"/>
  <c r="L357" i="1" s="1"/>
  <c r="Q353" i="1"/>
  <c r="Q357" i="1" s="1"/>
  <c r="K353" i="1"/>
  <c r="P352" i="1"/>
  <c r="L352" i="1"/>
  <c r="Q351" i="1"/>
  <c r="L351" i="1"/>
  <c r="F351" i="1"/>
  <c r="G350" i="1" s="1"/>
  <c r="Q350" i="1"/>
  <c r="L350" i="1"/>
  <c r="L353" i="1" s="1"/>
  <c r="Q349" i="1"/>
  <c r="K349" i="1"/>
  <c r="G349" i="1"/>
  <c r="Q348" i="1"/>
  <c r="Q352" i="1" s="1"/>
  <c r="L348" i="1"/>
  <c r="G348" i="1"/>
  <c r="G351" i="1" s="1"/>
  <c r="P347" i="1"/>
  <c r="L347" i="1"/>
  <c r="Q346" i="1"/>
  <c r="L346" i="1"/>
  <c r="L349" i="1" s="1"/>
  <c r="Q345" i="1"/>
  <c r="K345" i="1"/>
  <c r="Q344" i="1"/>
  <c r="L344" i="1"/>
  <c r="Q343" i="1"/>
  <c r="Q347" i="1" s="1"/>
  <c r="L343" i="1"/>
  <c r="P342" i="1"/>
  <c r="L342" i="1"/>
  <c r="L345" i="1" s="1"/>
  <c r="F342" i="1"/>
  <c r="Q341" i="1"/>
  <c r="K341" i="1"/>
  <c r="G341" i="1"/>
  <c r="Q340" i="1"/>
  <c r="L340" i="1"/>
  <c r="G340" i="1"/>
  <c r="Q339" i="1"/>
  <c r="L339" i="1"/>
  <c r="G339" i="1"/>
  <c r="Q338" i="1"/>
  <c r="Q342" i="1" s="1"/>
  <c r="L338" i="1"/>
  <c r="L341" i="1" s="1"/>
  <c r="G338" i="1"/>
  <c r="G342" i="1" s="1"/>
  <c r="G331" i="1"/>
  <c r="H330" i="1" s="1"/>
  <c r="H329" i="1"/>
  <c r="H328" i="1"/>
  <c r="H327" i="1"/>
  <c r="H326" i="1"/>
  <c r="H331" i="1" s="1"/>
  <c r="G321" i="1"/>
  <c r="H320" i="1" s="1"/>
  <c r="H319" i="1"/>
  <c r="H318" i="1"/>
  <c r="E311" i="1"/>
  <c r="J310" i="1"/>
  <c r="F310" i="1"/>
  <c r="K309" i="1"/>
  <c r="F309" i="1"/>
  <c r="K308" i="1"/>
  <c r="F308" i="1"/>
  <c r="F311" i="1" s="1"/>
  <c r="K307" i="1"/>
  <c r="E307" i="1"/>
  <c r="F306" i="1" s="1"/>
  <c r="K306" i="1"/>
  <c r="K310" i="1" s="1"/>
  <c r="J305" i="1"/>
  <c r="F305" i="1"/>
  <c r="K304" i="1"/>
  <c r="F304" i="1"/>
  <c r="F307" i="1" s="1"/>
  <c r="K303" i="1"/>
  <c r="E303" i="1"/>
  <c r="F302" i="1" s="1"/>
  <c r="K302" i="1"/>
  <c r="K301" i="1"/>
  <c r="K305" i="1" s="1"/>
  <c r="F301" i="1"/>
  <c r="J300" i="1"/>
  <c r="F300" i="1"/>
  <c r="F303" i="1" s="1"/>
  <c r="K299" i="1"/>
  <c r="E299" i="1"/>
  <c r="K298" i="1"/>
  <c r="F298" i="1"/>
  <c r="K297" i="1"/>
  <c r="F297" i="1"/>
  <c r="K296" i="1"/>
  <c r="K300" i="1" s="1"/>
  <c r="F296" i="1"/>
  <c r="F299" i="1" s="1"/>
  <c r="J295" i="1"/>
  <c r="E295" i="1"/>
  <c r="Q294" i="1"/>
  <c r="K294" i="1"/>
  <c r="F294" i="1"/>
  <c r="R293" i="1"/>
  <c r="K293" i="1"/>
  <c r="F293" i="1"/>
  <c r="R292" i="1"/>
  <c r="K292" i="1"/>
  <c r="F292" i="1"/>
  <c r="F295" i="1" s="1"/>
  <c r="R291" i="1"/>
  <c r="R294" i="1" s="1"/>
  <c r="K291" i="1"/>
  <c r="K295" i="1" s="1"/>
  <c r="E291" i="1"/>
  <c r="F290" i="1" s="1"/>
  <c r="F289" i="1"/>
  <c r="F288" i="1"/>
  <c r="F291" i="1" s="1"/>
  <c r="P285" i="1"/>
  <c r="Q284" i="1"/>
  <c r="Q283" i="1"/>
  <c r="F283" i="1"/>
  <c r="Q282" i="1"/>
  <c r="G282" i="1"/>
  <c r="Q281" i="1"/>
  <c r="Q285" i="1" s="1"/>
  <c r="G281" i="1"/>
  <c r="G283" i="1" s="1"/>
  <c r="E273" i="1"/>
  <c r="F272" i="1" s="1"/>
  <c r="F271" i="1"/>
  <c r="Q269" i="1"/>
  <c r="R268" i="1"/>
  <c r="R267" i="1"/>
  <c r="K267" i="1"/>
  <c r="R266" i="1"/>
  <c r="L266" i="1"/>
  <c r="E266" i="1"/>
  <c r="R265" i="1"/>
  <c r="L265" i="1"/>
  <c r="F265" i="1"/>
  <c r="R264" i="1"/>
  <c r="R269" i="1" s="1"/>
  <c r="L264" i="1"/>
  <c r="L267" i="1" s="1"/>
  <c r="F264" i="1"/>
  <c r="F266" i="1" s="1"/>
  <c r="G245" i="1"/>
  <c r="F245" i="1"/>
  <c r="G237" i="1"/>
  <c r="F237" i="1"/>
  <c r="I227" i="1"/>
  <c r="H227" i="1"/>
  <c r="G227" i="1"/>
  <c r="F227" i="1"/>
  <c r="E227" i="1"/>
  <c r="O218" i="1"/>
  <c r="N218" i="1"/>
  <c r="F217" i="1"/>
  <c r="E217" i="1"/>
  <c r="I207" i="1"/>
  <c r="H207" i="1"/>
  <c r="G207" i="1"/>
  <c r="Q204" i="1"/>
  <c r="P204" i="1"/>
  <c r="O204" i="1"/>
  <c r="F185" i="1"/>
  <c r="E185" i="1"/>
  <c r="D185" i="1"/>
  <c r="R152" i="1"/>
  <c r="Q152" i="1"/>
  <c r="P152" i="1"/>
  <c r="G145" i="1"/>
  <c r="F145" i="1"/>
  <c r="E145" i="1"/>
  <c r="G136" i="1"/>
  <c r="F136" i="1"/>
  <c r="E136" i="1"/>
  <c r="M133" i="1"/>
  <c r="L133" i="1"/>
  <c r="K133" i="1"/>
  <c r="J119" i="1"/>
  <c r="K116" i="1"/>
  <c r="K115" i="1"/>
  <c r="K114" i="1"/>
  <c r="Q113" i="1"/>
  <c r="P113" i="1"/>
  <c r="K113" i="1"/>
  <c r="O112" i="1"/>
  <c r="K112" i="1"/>
  <c r="O111" i="1"/>
  <c r="K111" i="1"/>
  <c r="O110" i="1"/>
  <c r="O113" i="1" s="1"/>
  <c r="K110" i="1"/>
  <c r="K109" i="1"/>
  <c r="K108" i="1"/>
  <c r="K107" i="1"/>
  <c r="K106" i="1"/>
  <c r="K105" i="1"/>
  <c r="K104" i="1"/>
  <c r="K103" i="1"/>
  <c r="K102" i="1"/>
  <c r="Q101" i="1"/>
  <c r="P101" i="1"/>
  <c r="O101" i="1"/>
  <c r="K101" i="1"/>
  <c r="N100" i="1"/>
  <c r="K100" i="1"/>
  <c r="N99" i="1"/>
  <c r="K99" i="1"/>
  <c r="N98" i="1"/>
  <c r="K98" i="1"/>
  <c r="N97" i="1"/>
  <c r="K97" i="1"/>
  <c r="N96" i="1"/>
  <c r="K96" i="1"/>
  <c r="N95" i="1"/>
  <c r="K95" i="1"/>
  <c r="N94" i="1"/>
  <c r="K94" i="1"/>
  <c r="N93" i="1"/>
  <c r="N101" i="1" s="1"/>
  <c r="K93" i="1"/>
  <c r="Q86" i="1"/>
  <c r="R85" i="1"/>
  <c r="F85" i="1"/>
  <c r="E85" i="1"/>
  <c r="R84" i="1"/>
  <c r="D84" i="1"/>
  <c r="R83" i="1"/>
  <c r="D83" i="1"/>
  <c r="R82" i="1"/>
  <c r="D82" i="1"/>
  <c r="R81" i="1"/>
  <c r="D81" i="1"/>
  <c r="R80" i="1"/>
  <c r="D80" i="1"/>
  <c r="R79" i="1"/>
  <c r="D79" i="1"/>
  <c r="R78" i="1"/>
  <c r="D78" i="1"/>
  <c r="R77" i="1"/>
  <c r="R86" i="1" s="1"/>
  <c r="D77" i="1"/>
  <c r="D85" i="1" s="1"/>
  <c r="J72" i="1"/>
  <c r="K71" i="1" s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72" i="1" s="1"/>
  <c r="O46" i="1"/>
  <c r="P45" i="1" s="1"/>
  <c r="J45" i="1"/>
  <c r="P44" i="1"/>
  <c r="P46" i="1" s="1"/>
  <c r="K42" i="1"/>
  <c r="K41" i="1"/>
  <c r="K40" i="1"/>
  <c r="P39" i="1"/>
  <c r="Q38" i="1" s="1"/>
  <c r="K39" i="1"/>
  <c r="K38" i="1"/>
  <c r="Q37" i="1"/>
  <c r="K37" i="1"/>
  <c r="Q36" i="1"/>
  <c r="K36" i="1"/>
  <c r="Q35" i="1"/>
  <c r="Q39" i="1" s="1"/>
  <c r="K35" i="1"/>
  <c r="K34" i="1"/>
  <c r="K33" i="1"/>
  <c r="K32" i="1"/>
  <c r="K31" i="1"/>
  <c r="K30" i="1"/>
  <c r="K29" i="1"/>
  <c r="K28" i="1"/>
  <c r="N27" i="1"/>
  <c r="O26" i="1" s="1"/>
  <c r="K27" i="1"/>
  <c r="K26" i="1"/>
  <c r="O25" i="1"/>
  <c r="K25" i="1"/>
  <c r="O24" i="1"/>
  <c r="K24" i="1"/>
  <c r="O23" i="1"/>
  <c r="K23" i="1"/>
  <c r="O22" i="1"/>
  <c r="K22" i="1"/>
  <c r="O21" i="1"/>
  <c r="K21" i="1"/>
  <c r="O20" i="1"/>
  <c r="K20" i="1"/>
  <c r="O19" i="1"/>
  <c r="O27" i="1" s="1"/>
  <c r="K19" i="1"/>
  <c r="K118" i="1" l="1"/>
  <c r="K117" i="1"/>
  <c r="K119" i="1" s="1"/>
  <c r="K44" i="1"/>
  <c r="K43" i="1"/>
  <c r="K45" i="1" s="1"/>
  <c r="H321" i="1"/>
  <c r="F273" i="1"/>
  <c r="F86" i="1"/>
  <c r="E86" i="1"/>
</calcChain>
</file>

<file path=xl/sharedStrings.xml><?xml version="1.0" encoding="utf-8"?>
<sst xmlns="http://schemas.openxmlformats.org/spreadsheetml/2006/main" count="652" uniqueCount="241">
  <si>
    <t>La intervención tiene como objetivo contribuir a la reducción de la violencia contra las mujeres, a través de acompañamiento, visitas y fortalecimiento de habilidades para la toma de decisiones frente a hechos de violencia.</t>
  </si>
  <si>
    <r>
      <t xml:space="preserve">Figura N° 1: </t>
    </r>
    <r>
      <rPr>
        <sz val="11"/>
        <color theme="1"/>
        <rFont val="Arial"/>
        <family val="2"/>
      </rPr>
      <t>Acciones preventivas según departamento, Febrero - Setiembre, 2026 (preliminar)</t>
    </r>
  </si>
  <si>
    <t>Región</t>
  </si>
  <si>
    <t>Total</t>
  </si>
  <si>
    <t>%</t>
  </si>
  <si>
    <t>Mes</t>
  </si>
  <si>
    <t>Amazonas</t>
  </si>
  <si>
    <t>Febrero</t>
  </si>
  <si>
    <t>Setiembre</t>
  </si>
  <si>
    <t>Áncash</t>
  </si>
  <si>
    <t>Marzo</t>
  </si>
  <si>
    <t>Agosto</t>
  </si>
  <si>
    <t>Apurímac</t>
  </si>
  <si>
    <t>Abril</t>
  </si>
  <si>
    <t>Julio</t>
  </si>
  <si>
    <t>Arequipa</t>
  </si>
  <si>
    <t>Mayo</t>
  </si>
  <si>
    <t>Junio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</si>
  <si>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</si>
  <si>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</si>
  <si>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</si>
  <si>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</si>
  <si>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</si>
  <si>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</si>
  <si>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</si>
  <si>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</si>
  <si>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</si>
  <si>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</si>
  <si>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</t>
  </si>
  <si>
    <t>Lima Provincia</t>
  </si>
  <si>
    <t>Temática Principal</t>
  </si>
  <si>
    <t>Loreto</t>
  </si>
  <si>
    <t>Violencia sexual</t>
  </si>
  <si>
    <t>Madre de Dios</t>
  </si>
  <si>
    <t>Estrategia de Prevención de la Violencia</t>
  </si>
  <si>
    <t>Moquegua</t>
  </si>
  <si>
    <t>Crecimiento y desarrollo personal / familiar</t>
  </si>
  <si>
    <t>Pasco</t>
  </si>
  <si>
    <t>Otro</t>
  </si>
  <si>
    <t>Leyenda</t>
  </si>
  <si>
    <t>Intervalo</t>
  </si>
  <si>
    <t>Piura</t>
  </si>
  <si>
    <t>40 a 220 acciones</t>
  </si>
  <si>
    <t>Puno</t>
  </si>
  <si>
    <t>221 a 401 acciones</t>
  </si>
  <si>
    <t>San Martín</t>
  </si>
  <si>
    <t>402 a 582 acciones</t>
  </si>
  <si>
    <t>Tacna</t>
  </si>
  <si>
    <t>583 a 762 acciones</t>
  </si>
  <si>
    <t>Tumbes</t>
  </si>
  <si>
    <t>Tipo de intervención</t>
  </si>
  <si>
    <t>763 a 943 acciones</t>
  </si>
  <si>
    <t>Ucayali</t>
  </si>
  <si>
    <t>Prevenir para Proteger</t>
  </si>
  <si>
    <t>944 a 1 124 acciones</t>
  </si>
  <si>
    <t>PPoR</t>
  </si>
  <si>
    <t>Código</t>
  </si>
  <si>
    <t>Nombre de la Acción Preventiva</t>
  </si>
  <si>
    <t>MAM-01</t>
  </si>
  <si>
    <t>Reunión de integrantes de organizaciones sociales</t>
  </si>
  <si>
    <t>MAM-04</t>
  </si>
  <si>
    <t>MAM-02</t>
  </si>
  <si>
    <t>Sesiones de fortalecimiento de capacidades a mentoras</t>
  </si>
  <si>
    <t>MAM-05</t>
  </si>
  <si>
    <t>MAM-03</t>
  </si>
  <si>
    <t>Mentoras voluntarias acreditadas</t>
  </si>
  <si>
    <t>MAM-09</t>
  </si>
  <si>
    <t>Reforzamiento a mentoras voluntarias</t>
  </si>
  <si>
    <t>MAM-10</t>
  </si>
  <si>
    <t>Acciones de difusión por mentoras</t>
  </si>
  <si>
    <t>MAM-20</t>
  </si>
  <si>
    <t>MAM-06</t>
  </si>
  <si>
    <t>Acciones de difusión por coordinadoras mentoras</t>
  </si>
  <si>
    <t>MAM-21</t>
  </si>
  <si>
    <t>MAM-07</t>
  </si>
  <si>
    <t>Acompañamiento a mujeres víctimas de violencia por mentoras</t>
  </si>
  <si>
    <t>MAM-13</t>
  </si>
  <si>
    <t>MAM-08</t>
  </si>
  <si>
    <t>Acompañamiento a mujeres víctimas de violencia por psicólogas comunitarias</t>
  </si>
  <si>
    <t>Acompañamiento individualizado para la toma de decisiones</t>
  </si>
  <si>
    <t>Fortalecimiento de la red familiar/social</t>
  </si>
  <si>
    <t>MAM-16</t>
  </si>
  <si>
    <t>MAM-11</t>
  </si>
  <si>
    <t>Acciones de difusión por psicólogas comunitarias</t>
  </si>
  <si>
    <t>MAM-12</t>
  </si>
  <si>
    <t>Asesoramiento</t>
  </si>
  <si>
    <t>MAM-17</t>
  </si>
  <si>
    <t>Acciones de difusión dirigidas a instituciones</t>
  </si>
  <si>
    <t>MAM-14</t>
  </si>
  <si>
    <t>Evaluación con mentoras para fortalecer el trabajo comunitario</t>
  </si>
  <si>
    <t>Presentación pública / Rendición social de la intervención</t>
  </si>
  <si>
    <t>MAM-19</t>
  </si>
  <si>
    <t>Fortalecimiento de capacidades a personas de la comunidad</t>
  </si>
  <si>
    <t>MAM-18</t>
  </si>
  <si>
    <t>Actividades de fortalecimiento de capacidades de prevención de la violencia sexual hacia NNA</t>
  </si>
  <si>
    <t>Otras acciones preventivas</t>
  </si>
  <si>
    <t>Conformación de la red de mentoras</t>
  </si>
  <si>
    <t>Reuniones con la red de mentoras</t>
  </si>
  <si>
    <t xml:space="preserve">Mes </t>
  </si>
  <si>
    <t>Mujer</t>
  </si>
  <si>
    <t>Hombre</t>
  </si>
  <si>
    <t>N°</t>
  </si>
  <si>
    <t xml:space="preserve">Reunión de integrantes de organizaciones sociales </t>
  </si>
  <si>
    <t xml:space="preserve">Acciones de difusión por mentoras </t>
  </si>
  <si>
    <t xml:space="preserve">Acciones de difusión por coordinadoras mentoras </t>
  </si>
  <si>
    <t xml:space="preserve">Acciones de difusión por psicólogas comunitarias </t>
  </si>
  <si>
    <t xml:space="preserve">Acciones de difusión dirigidas a instituciones </t>
  </si>
  <si>
    <t xml:space="preserve">Presentación pública / Rendición social de la intervención </t>
  </si>
  <si>
    <t xml:space="preserve">Fortalecimiento de capacidades a personas de la comunidad </t>
  </si>
  <si>
    <t xml:space="preserve">Otras acciones preventivas </t>
  </si>
  <si>
    <r>
      <t xml:space="preserve">Figura N° 2: </t>
    </r>
    <r>
      <rPr>
        <sz val="11"/>
        <color theme="1"/>
        <rFont val="Arial"/>
        <family val="2"/>
      </rPr>
      <t>Personas informadas en las acciones preventivas según departamento, Febrero - Setiembre, 2026 (preliminar)</t>
    </r>
  </si>
  <si>
    <t>18 a 29 años</t>
  </si>
  <si>
    <t>30 a 59 años</t>
  </si>
  <si>
    <t>60 años a más</t>
  </si>
  <si>
    <t>457 a 1 929 personas informadas</t>
  </si>
  <si>
    <t>1 930 a 3 401 personas informadas</t>
  </si>
  <si>
    <t>3 402 a 4 873 personas informadas</t>
  </si>
  <si>
    <t>4 874 a 6 345 personas informadas</t>
  </si>
  <si>
    <t>6 346 a 7 817 personas informadas</t>
  </si>
  <si>
    <t>7 818 a 9 289 personas informadas</t>
  </si>
  <si>
    <t>Acompañamiento</t>
  </si>
  <si>
    <t>Grupo de edad</t>
  </si>
  <si>
    <t>Básico</t>
  </si>
  <si>
    <t>Especializado</t>
  </si>
  <si>
    <t>30 a 39 años</t>
  </si>
  <si>
    <t>40 a 49 años</t>
  </si>
  <si>
    <t>50 a 59 años</t>
  </si>
  <si>
    <t>¿Cuenta con un trabajo?</t>
  </si>
  <si>
    <t xml:space="preserve">Autoidentificación étnica </t>
  </si>
  <si>
    <t>Sí</t>
  </si>
  <si>
    <t>Quechua</t>
  </si>
  <si>
    <t>No</t>
  </si>
  <si>
    <t>Aimara</t>
  </si>
  <si>
    <t>Indígena u originario de la Amazonia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</si>
  <si>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</si>
  <si>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</si>
  <si>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</si>
  <si>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</si>
  <si>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>No sabe/No responde</t>
  </si>
  <si>
    <r>
      <rPr>
        <b/>
        <sz val="12"/>
        <color theme="1"/>
        <rFont val="Arial Narrow"/>
        <family val="2"/>
      </rPr>
      <t>Figura N° 3</t>
    </r>
    <r>
      <rPr>
        <b/>
        <sz val="11"/>
        <color theme="1"/>
        <rFont val="Arial Narrow"/>
        <family val="2"/>
      </rPr>
      <t>: Usuarias del acompañamiento básico (MAM-07), según departamento</t>
    </r>
  </si>
  <si>
    <t>Figura N° 4: Usuarias del acompañamiento especializado (MAM-08), según departamento</t>
  </si>
  <si>
    <t>3 a 118 usuarias</t>
  </si>
  <si>
    <t>0 usuarias</t>
  </si>
  <si>
    <t>119 a 233 usuarias</t>
  </si>
  <si>
    <t>5 usuarias</t>
  </si>
  <si>
    <t>234 a 348 usuarias</t>
  </si>
  <si>
    <t>349 a 463 usuarias</t>
  </si>
  <si>
    <t>464 a 578 usuarias</t>
  </si>
  <si>
    <t>579 a 694 usuarias</t>
  </si>
  <si>
    <t>Lengua Materna</t>
  </si>
  <si>
    <t>Nivel Educativo</t>
  </si>
  <si>
    <t>Castellano</t>
  </si>
  <si>
    <t>Sin nivel</t>
  </si>
  <si>
    <t>Inicial</t>
  </si>
  <si>
    <t>Primaria incompleta</t>
  </si>
  <si>
    <t>Portugués</t>
  </si>
  <si>
    <t>Primaria completa</t>
  </si>
  <si>
    <t>Awajún / Aguaruna</t>
  </si>
  <si>
    <t>Secundaria incompleta</t>
  </si>
  <si>
    <t>Otra lengua extranjera</t>
  </si>
  <si>
    <t>Secundaria completa</t>
  </si>
  <si>
    <t>Asháninka</t>
  </si>
  <si>
    <t>Superior no Univ. Incompleta</t>
  </si>
  <si>
    <t>Shipibo - Konibo</t>
  </si>
  <si>
    <t>Superior no Univ. Completa</t>
  </si>
  <si>
    <t>Shawi / Chayahuita</t>
  </si>
  <si>
    <t>Superior Univ. Incompleta</t>
  </si>
  <si>
    <t>Matsigenka / Machiguenga</t>
  </si>
  <si>
    <t>Superior Univ. Completa</t>
  </si>
  <si>
    <t>Achuar</t>
  </si>
  <si>
    <t>Básica Especial</t>
  </si>
  <si>
    <t>Otra lengua indígena u originaria</t>
  </si>
  <si>
    <t>Maestría/Doctorado</t>
  </si>
  <si>
    <t>Lengua de señas peruanas</t>
  </si>
  <si>
    <t>No escucha/o ni habla/o</t>
  </si>
  <si>
    <t>No sabe</t>
  </si>
  <si>
    <t>Reciben algún tipo de ayuda</t>
  </si>
  <si>
    <t>Tipo de institución o parentesco</t>
  </si>
  <si>
    <t>Institución pública</t>
  </si>
  <si>
    <t>Institución privada</t>
  </si>
  <si>
    <t>Familiares/amigos</t>
  </si>
  <si>
    <t>Tipo de institución o parentesco / Tipo de ayuda</t>
  </si>
  <si>
    <t>Económica</t>
  </si>
  <si>
    <t>Emocional</t>
  </si>
  <si>
    <t>Cuidado de hijos e hijas</t>
  </si>
  <si>
    <t>Estudios</t>
  </si>
  <si>
    <t>* Una usuaria puede recibir más de un tipo de ayuda</t>
  </si>
  <si>
    <t>Situación de Violencia</t>
  </si>
  <si>
    <t>Víctima de violencia de pareja</t>
  </si>
  <si>
    <t>Víctima de violencia de expareja</t>
  </si>
  <si>
    <t>Nivel de riesgo</t>
  </si>
  <si>
    <t>Leve</t>
  </si>
  <si>
    <t>Moderado</t>
  </si>
  <si>
    <t>Tipo de violencia</t>
  </si>
  <si>
    <t>Psicológica</t>
  </si>
  <si>
    <t>Física</t>
  </si>
  <si>
    <t>Económica y Psicológica</t>
  </si>
  <si>
    <t>Económica y Física</t>
  </si>
  <si>
    <t>Psicológica y Física</t>
  </si>
  <si>
    <t>Económica, Psicológica y Física</t>
  </si>
  <si>
    <t>Vive con agresor</t>
  </si>
  <si>
    <t>Autorreporte de detección de violencia</t>
  </si>
  <si>
    <t>Niveles de depresión</t>
  </si>
  <si>
    <t>No se detecta violencia - Puntaje de 8 a 14</t>
  </si>
  <si>
    <t>Ninguno</t>
  </si>
  <si>
    <t>Sí se detecta violencia - Puntaje de 15 a 24</t>
  </si>
  <si>
    <t>Depresión leve</t>
  </si>
  <si>
    <t>Sí se detecta violencia - Puntaje mayor de 2 puntos</t>
  </si>
  <si>
    <t>Depresión moderada</t>
  </si>
  <si>
    <t>Depresión moderadamente grave</t>
  </si>
  <si>
    <t>Depresión grave</t>
  </si>
  <si>
    <t>Presunto agresor accede a vivienda</t>
  </si>
  <si>
    <t>Nota: Usuarias que no conviven con el presunto agresor</t>
  </si>
  <si>
    <t xml:space="preserve">¿Buscó ayuda ante a un hecho de violencia?
</t>
  </si>
  <si>
    <t>Etapas</t>
  </si>
  <si>
    <t>Pre-Contemplación</t>
  </si>
  <si>
    <t>Contemplación</t>
  </si>
  <si>
    <t>Acción</t>
  </si>
  <si>
    <t>Mantenimiento/Seguimiento</t>
  </si>
  <si>
    <t>Nivel de autonomía personal</t>
  </si>
  <si>
    <t>Sentido de control positivo</t>
  </si>
  <si>
    <t>Bajo</t>
  </si>
  <si>
    <t>Medio</t>
  </si>
  <si>
    <t>Alto</t>
  </si>
  <si>
    <t>Nivel de autoestima</t>
  </si>
  <si>
    <t>Nivel de toma de decisiones</t>
  </si>
  <si>
    <t>Si mismo</t>
  </si>
  <si>
    <t>Baja o Incipiente capacidad</t>
  </si>
  <si>
    <t>Sentido de control negativo</t>
  </si>
  <si>
    <t>Medio Bajo</t>
  </si>
  <si>
    <t>Medio o Capacidad en proceso</t>
  </si>
  <si>
    <t>Medio Alto</t>
  </si>
  <si>
    <t>Alto o Capacidad suficiente para tomar decisiones</t>
  </si>
  <si>
    <t>Deseo de control</t>
  </si>
  <si>
    <t>Social</t>
  </si>
  <si>
    <t>Agente de control interno</t>
  </si>
  <si>
    <t>Familiar</t>
  </si>
  <si>
    <t>Agente de control externo</t>
  </si>
  <si>
    <t>Autoestima total</t>
  </si>
  <si>
    <t>Sentido de control general</t>
  </si>
  <si>
    <r>
      <t xml:space="preserve">Fuente: </t>
    </r>
    <r>
      <rPr>
        <sz val="10"/>
        <color theme="1"/>
        <rFont val="Arial"/>
        <family val="2"/>
      </rPr>
      <t>Registro del Servicio de Acompañamiento a Mujeres / SGIC / UPPM / Warmi Ñan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</si>
</sst>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i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b/>
      <sz val="12"/>
      <color theme="0"/>
      <name val="Arial Narrow"/>
      <family val="2"/>
    </font>
    <font>
      <b/>
      <sz val="10"/>
      <color rgb="FFFFFFFF"/>
      <name val="Arial"/>
      <family val="2"/>
    </font>
    <font>
      <sz val="11"/>
      <color rgb="FF000000"/>
      <name val="Arial Narrow"/>
      <family val="2"/>
    </font>
    <font>
      <sz val="12"/>
      <color theme="1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9"/>
      <color theme="1"/>
      <name val="Arial"/>
      <family val="2"/>
    </font>
    <font>
      <b/>
      <sz val="9"/>
      <color theme="0"/>
      <name val="Arial Narrow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757171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otted">
        <color indexed="64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otted">
        <color indexed="64"/>
      </right>
      <top/>
      <bottom style="dashed">
        <color auto="1"/>
      </bottom>
      <diagonal/>
    </border>
    <border>
      <left/>
      <right/>
      <top/>
      <bottom style="hair">
        <color theme="1" tint="0.24994659260841701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/>
      <right/>
      <top style="hair">
        <color theme="2" tint="-0.499984740745262"/>
      </top>
      <bottom style="hair">
        <color theme="2" tint="-0.499984740745262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theme="3"/>
      </left>
      <right/>
      <top style="hair">
        <color theme="3"/>
      </top>
      <bottom/>
      <diagonal/>
    </border>
    <border>
      <left style="hair">
        <color theme="3"/>
      </left>
      <right/>
      <top/>
      <bottom style="hair">
        <color theme="1" tint="0.24994659260841701"/>
      </bottom>
      <diagonal/>
    </border>
    <border>
      <left style="hair">
        <color theme="3"/>
      </left>
      <right/>
      <top/>
      <bottom/>
      <diagonal/>
    </border>
    <border>
      <left style="hair">
        <color theme="3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3"/>
      </left>
      <right/>
      <top/>
      <bottom style="hair">
        <color theme="3"/>
      </bottom>
      <diagonal/>
    </border>
    <border>
      <left/>
      <right/>
      <top style="hair">
        <color theme="3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21" fillId="0" borderId="0"/>
    <xf numFmtId="9" fontId="21" fillId="0" borderId="0" applyFont="0" applyFill="0" applyBorder="0" applyAlignment="0" applyProtection="0"/>
    <xf numFmtId="0" fontId="31" fillId="0" borderId="0" applyBorder="0"/>
    <xf numFmtId="0" fontId="32" fillId="0" borderId="0"/>
  </cellStyleXfs>
  <cellXfs count="130">
    <xf numFmtId="0" fontId="0" fillId="0" borderId="0" xfId="0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2" fillId="0" borderId="0" xfId="0" applyFont="1"/>
    <xf numFmtId="0" fontId="1" fillId="0" borderId="0" xfId="2"/>
    <xf numFmtId="0" fontId="7" fillId="0" borderId="0" xfId="0" applyFont="1"/>
    <xf numFmtId="0" fontId="8" fillId="3" borderId="0" xfId="2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2" fillId="0" borderId="0" xfId="2" applyFont="1"/>
    <xf numFmtId="0" fontId="10" fillId="0" borderId="7" xfId="0" applyFont="1" applyBorder="1" applyAlignment="1">
      <alignment vertical="center"/>
    </xf>
    <xf numFmtId="3" fontId="11" fillId="0" borderId="7" xfId="0" applyNumberFormat="1" applyFont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5" borderId="8" xfId="0" applyFont="1" applyFill="1" applyBorder="1" applyAlignment="1">
      <alignment horizontal="center" vertical="center"/>
    </xf>
    <xf numFmtId="3" fontId="13" fillId="7" borderId="8" xfId="1" applyNumberFormat="1" applyFont="1" applyFill="1" applyBorder="1" applyAlignment="1">
      <alignment horizontal="center" vertical="center"/>
    </xf>
    <xf numFmtId="164" fontId="13" fillId="8" borderId="8" xfId="1" applyNumberFormat="1" applyFon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8" fillId="6" borderId="0" xfId="0" applyFont="1" applyFill="1" applyAlignment="1">
      <alignment horizontal="centerContinuous" vertical="center"/>
    </xf>
    <xf numFmtId="0" fontId="15" fillId="5" borderId="0" xfId="0" applyFont="1" applyFill="1" applyAlignment="1">
      <alignment horizontal="center" vertical="center"/>
    </xf>
    <xf numFmtId="0" fontId="16" fillId="9" borderId="9" xfId="2" applyFont="1" applyFill="1" applyBorder="1" applyAlignment="1">
      <alignment horizontal="center" vertical="center"/>
    </xf>
    <xf numFmtId="0" fontId="16" fillId="9" borderId="10" xfId="2" applyFont="1" applyFill="1" applyBorder="1" applyAlignment="1">
      <alignment horizontal="centerContinuous" vertical="center"/>
    </xf>
    <xf numFmtId="0" fontId="16" fillId="9" borderId="11" xfId="2" applyFont="1" applyFill="1" applyBorder="1" applyAlignment="1">
      <alignment horizontal="centerContinuous" vertical="center"/>
    </xf>
    <xf numFmtId="0" fontId="12" fillId="5" borderId="8" xfId="0" applyFont="1" applyFill="1" applyBorder="1" applyAlignment="1">
      <alignment horizontal="centerContinuous" vertical="center"/>
    </xf>
    <xf numFmtId="0" fontId="7" fillId="10" borderId="0" xfId="3" applyFont="1" applyFill="1"/>
    <xf numFmtId="3" fontId="7" fillId="0" borderId="10" xfId="2" applyNumberFormat="1" applyFont="1" applyBorder="1" applyAlignment="1">
      <alignment horizontal="left" vertical="center"/>
    </xf>
    <xf numFmtId="3" fontId="7" fillId="0" borderId="11" xfId="2" applyNumberFormat="1" applyFont="1" applyBorder="1" applyAlignment="1">
      <alignment horizontal="left" vertical="center"/>
    </xf>
    <xf numFmtId="0" fontId="7" fillId="11" borderId="0" xfId="3" applyFont="1" applyFill="1"/>
    <xf numFmtId="3" fontId="7" fillId="0" borderId="9" xfId="2" applyNumberFormat="1" applyFont="1" applyBorder="1" applyAlignment="1">
      <alignment horizontal="left" vertical="center"/>
    </xf>
    <xf numFmtId="0" fontId="7" fillId="12" borderId="0" xfId="3" applyFont="1" applyFill="1"/>
    <xf numFmtId="0" fontId="7" fillId="13" borderId="0" xfId="3" applyFont="1" applyFill="1"/>
    <xf numFmtId="0" fontId="7" fillId="14" borderId="0" xfId="3" applyFont="1" applyFill="1"/>
    <xf numFmtId="0" fontId="7" fillId="15" borderId="0" xfId="3" applyFont="1" applyFill="1"/>
    <xf numFmtId="3" fontId="7" fillId="0" borderId="0" xfId="2" applyNumberFormat="1" applyFont="1" applyAlignment="1">
      <alignment horizontal="left" vertical="center"/>
    </xf>
    <xf numFmtId="0" fontId="18" fillId="6" borderId="0" xfId="0" applyFont="1" applyFill="1" applyAlignment="1">
      <alignment horizontal="centerContinuous" vertical="center"/>
    </xf>
    <xf numFmtId="0" fontId="19" fillId="0" borderId="7" xfId="0" applyFont="1" applyBorder="1" applyAlignment="1">
      <alignment vertical="center"/>
    </xf>
    <xf numFmtId="3" fontId="20" fillId="0" borderId="12" xfId="0" applyNumberFormat="1" applyFont="1" applyBorder="1" applyAlignment="1">
      <alignment horizontal="center" vertical="center"/>
    </xf>
    <xf numFmtId="0" fontId="2" fillId="0" borderId="0" xfId="1" applyNumberFormat="1" applyFont="1"/>
    <xf numFmtId="0" fontId="21" fillId="16" borderId="0" xfId="4" applyFill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22" fillId="17" borderId="13" xfId="0" applyFont="1" applyFill="1" applyBorder="1" applyAlignment="1">
      <alignment horizontal="center" vertical="center"/>
    </xf>
    <xf numFmtId="0" fontId="22" fillId="17" borderId="14" xfId="0" applyFont="1" applyFill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23" fillId="18" borderId="13" xfId="0" applyFont="1" applyFill="1" applyBorder="1" applyAlignment="1">
      <alignment horizontal="center" vertical="center"/>
    </xf>
    <xf numFmtId="164" fontId="24" fillId="0" borderId="15" xfId="5" applyNumberFormat="1" applyFont="1" applyFill="1" applyBorder="1" applyAlignment="1">
      <alignment horizontal="center" vertical="center"/>
    </xf>
    <xf numFmtId="0" fontId="23" fillId="18" borderId="14" xfId="0" applyFont="1" applyFill="1" applyBorder="1" applyAlignment="1">
      <alignment horizontal="center" vertical="center"/>
    </xf>
    <xf numFmtId="0" fontId="21" fillId="2" borderId="0" xfId="4" applyFill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0" fontId="24" fillId="19" borderId="15" xfId="4" applyFont="1" applyFill="1" applyBorder="1" applyAlignment="1">
      <alignment horizontal="center" vertical="center"/>
    </xf>
    <xf numFmtId="0" fontId="16" fillId="9" borderId="10" xfId="2" applyFont="1" applyFill="1" applyBorder="1" applyAlignment="1">
      <alignment horizontal="center" vertical="center"/>
    </xf>
    <xf numFmtId="0" fontId="16" fillId="9" borderId="11" xfId="2" applyFont="1" applyFill="1" applyBorder="1" applyAlignment="1">
      <alignment horizontal="center" vertical="center"/>
    </xf>
    <xf numFmtId="3" fontId="25" fillId="0" borderId="10" xfId="2" applyNumberFormat="1" applyFont="1" applyBorder="1" applyAlignment="1">
      <alignment horizontal="left" vertical="center"/>
    </xf>
    <xf numFmtId="0" fontId="26" fillId="0" borderId="0" xfId="0" applyFont="1" applyAlignment="1">
      <alignment vertical="center" wrapText="1"/>
    </xf>
    <xf numFmtId="0" fontId="8" fillId="6" borderId="0" xfId="0" applyFont="1" applyFill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Continuous" vertical="center"/>
    </xf>
    <xf numFmtId="0" fontId="22" fillId="4" borderId="18" xfId="0" applyFont="1" applyFill="1" applyBorder="1" applyAlignment="1">
      <alignment horizontal="centerContinuous" vertical="center"/>
    </xf>
    <xf numFmtId="0" fontId="29" fillId="0" borderId="0" xfId="0" applyFont="1" applyAlignment="1">
      <alignment horizontal="center" vertical="center" wrapText="1"/>
    </xf>
    <xf numFmtId="0" fontId="8" fillId="6" borderId="20" xfId="4" applyFont="1" applyFill="1" applyBorder="1" applyAlignment="1">
      <alignment horizontal="center" vertical="center" wrapText="1"/>
    </xf>
    <xf numFmtId="0" fontId="8" fillId="6" borderId="21" xfId="4" applyFont="1" applyFill="1" applyBorder="1" applyAlignment="1">
      <alignment horizontal="center" vertical="center" wrapText="1"/>
    </xf>
    <xf numFmtId="0" fontId="30" fillId="0" borderId="7" xfId="0" applyFont="1" applyBorder="1" applyAlignment="1">
      <alignment vertical="center"/>
    </xf>
    <xf numFmtId="0" fontId="16" fillId="9" borderId="9" xfId="6" applyFont="1" applyFill="1" applyBorder="1" applyAlignment="1">
      <alignment horizontal="center" vertical="center"/>
    </xf>
    <xf numFmtId="0" fontId="16" fillId="9" borderId="10" xfId="6" applyFont="1" applyFill="1" applyBorder="1" applyAlignment="1">
      <alignment horizontal="centerContinuous" vertical="center"/>
    </xf>
    <xf numFmtId="0" fontId="16" fillId="9" borderId="11" xfId="6" applyFont="1" applyFill="1" applyBorder="1" applyAlignment="1">
      <alignment horizontal="centerContinuous" vertical="center"/>
    </xf>
    <xf numFmtId="0" fontId="7" fillId="10" borderId="0" xfId="7" applyFont="1" applyFill="1"/>
    <xf numFmtId="3" fontId="7" fillId="0" borderId="10" xfId="6" applyNumberFormat="1" applyFont="1" applyBorder="1" applyAlignment="1">
      <alignment horizontal="left" vertical="center"/>
    </xf>
    <xf numFmtId="3" fontId="7" fillId="0" borderId="11" xfId="6" applyNumberFormat="1" applyFont="1" applyBorder="1" applyAlignment="1">
      <alignment horizontal="left" vertical="center"/>
    </xf>
    <xf numFmtId="3" fontId="7" fillId="0" borderId="22" xfId="6" applyNumberFormat="1" applyFont="1" applyBorder="1" applyAlignment="1">
      <alignment horizontal="left" vertical="center"/>
    </xf>
    <xf numFmtId="0" fontId="7" fillId="11" borderId="0" xfId="7" applyFont="1" applyFill="1"/>
    <xf numFmtId="0" fontId="7" fillId="15" borderId="0" xfId="7" applyFont="1" applyFill="1"/>
    <xf numFmtId="3" fontId="7" fillId="0" borderId="10" xfId="6" applyNumberFormat="1" applyFont="1" applyBorder="1" applyAlignment="1">
      <alignment vertical="center"/>
    </xf>
    <xf numFmtId="3" fontId="7" fillId="0" borderId="11" xfId="6" applyNumberFormat="1" applyFont="1" applyBorder="1" applyAlignment="1">
      <alignment vertical="center"/>
    </xf>
    <xf numFmtId="0" fontId="7" fillId="12" borderId="0" xfId="7" applyFont="1" applyFill="1"/>
    <xf numFmtId="0" fontId="7" fillId="13" borderId="0" xfId="7" applyFont="1" applyFill="1"/>
    <xf numFmtId="0" fontId="7" fillId="14" borderId="0" xfId="7" applyFont="1" applyFill="1"/>
    <xf numFmtId="0" fontId="30" fillId="0" borderId="0" xfId="0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22" fillId="4" borderId="23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4" fillId="6" borderId="25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5" fillId="0" borderId="0" xfId="0" applyFont="1" applyAlignment="1">
      <alignment vertical="center"/>
    </xf>
    <xf numFmtId="3" fontId="0" fillId="0" borderId="0" xfId="0" applyNumberFormat="1"/>
    <xf numFmtId="0" fontId="12" fillId="0" borderId="0" xfId="0" applyFont="1" applyAlignment="1">
      <alignment horizontal="center" vertical="center"/>
    </xf>
    <xf numFmtId="3" fontId="13" fillId="0" borderId="0" xfId="1" applyNumberFormat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6" borderId="7" xfId="0" applyFont="1" applyFill="1" applyBorder="1" applyAlignment="1">
      <alignment horizontal="centerContinuous" vertical="center"/>
    </xf>
    <xf numFmtId="0" fontId="0" fillId="0" borderId="0" xfId="0" applyAlignment="1">
      <alignment horizontal="center"/>
    </xf>
    <xf numFmtId="0" fontId="33" fillId="0" borderId="0" xfId="0" applyFont="1" applyAlignment="1">
      <alignment horizontal="left" vertical="center" wrapText="1"/>
    </xf>
    <xf numFmtId="0" fontId="8" fillId="6" borderId="0" xfId="0" applyFont="1" applyFill="1" applyAlignment="1">
      <alignment horizontal="centerContinuous" vertical="center" wrapText="1"/>
    </xf>
    <xf numFmtId="0" fontId="26" fillId="0" borderId="0" xfId="0" applyFont="1" applyAlignment="1">
      <alignment vertical="top"/>
    </xf>
    <xf numFmtId="0" fontId="8" fillId="6" borderId="0" xfId="0" applyFont="1" applyFill="1" applyAlignment="1">
      <alignment horizontal="centerContinuous" vertical="top" wrapText="1"/>
    </xf>
    <xf numFmtId="0" fontId="12" fillId="20" borderId="26" xfId="0" applyFont="1" applyFill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/>
    </xf>
    <xf numFmtId="0" fontId="12" fillId="20" borderId="28" xfId="0" applyFont="1" applyFill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2" fillId="20" borderId="30" xfId="0" applyFont="1" applyFill="1" applyBorder="1" applyAlignment="1">
      <alignment horizontal="left" vertical="center" wrapText="1"/>
    </xf>
    <xf numFmtId="0" fontId="12" fillId="20" borderId="31" xfId="0" applyFont="1" applyFill="1" applyBorder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36" fillId="0" borderId="0" xfId="0" applyFont="1"/>
  </cellXfs>
  <cellStyles count="8">
    <cellStyle name="Normal" xfId="0" builtinId="0"/>
    <cellStyle name="Normal 2" xfId="7" xr:uid="{01ED8E34-5876-4818-9508-0F4BB7F05656}"/>
    <cellStyle name="Normal 2 2 2 2" xfId="6" xr:uid="{32014DD0-F2BE-4388-8088-023564C1FB90}"/>
    <cellStyle name="Normal 2 2 3" xfId="2" xr:uid="{4BE0E74F-B5FA-4AD6-A945-80DB9E83879D}"/>
    <cellStyle name="Normal 2 3" xfId="4" xr:uid="{18196F2B-FFAD-4CAC-933F-2030BE0B8688}"/>
    <cellStyle name="Normal 2 4" xfId="3" xr:uid="{E28AF374-F57D-46FE-96FD-72B19EFD4B70}"/>
    <cellStyle name="Porcentaje" xfId="1" builtinId="5"/>
    <cellStyle name="Porcentaje 2 2" xfId="5" xr:uid="{E64C7CB1-BE8B-4002-A034-443BE98C7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5: </a:t>
            </a:r>
            <a:r>
              <a:rPr lang="es-PE" sz="11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Tipo de ayuda que reciben las usuarias,</a:t>
            </a:r>
            <a:r>
              <a:rPr lang="es-PE" sz="11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según el tipo de institución/parentesco</a:t>
            </a:r>
            <a:endParaRPr lang="es-PE" sz="1200" b="1" cap="none" spc="0" baseline="0">
              <a:ln>
                <a:noFill/>
              </a:ln>
              <a:solidFill>
                <a:schemeClr val="tx1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6263875861548585"/>
          <c:y val="8.006770177468590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5089161607513085E-2"/>
          <c:y val="0.25656038195511954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SAM!$C$224</c:f>
              <c:strCache>
                <c:ptCount val="1"/>
                <c:pt idx="0">
                  <c:v>Institución pública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(SAM!$D$222,SAM!$E$222:$I$222)</c15:sqref>
                  </c15:fullRef>
                </c:ext>
              </c:extLst>
              <c:f>SAM!$E$222:$I$222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(SAM!$D$224,SAM!$E$224:$I$224)</c15:sqref>
                  </c15:fullRef>
                </c:ext>
              </c:extLst>
              <c:f>SAM!$E$224:$I$224</c:f>
              <c:numCache>
                <c:formatCode>#,##0</c:formatCode>
                <c:ptCount val="5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1-4556-8FC8-F55DC651E96F}"/>
            </c:ext>
          </c:extLst>
        </c:ser>
        <c:ser>
          <c:idx val="2"/>
          <c:order val="2"/>
          <c:tx>
            <c:strRef>
              <c:f>SAM!$C$225</c:f>
              <c:strCache>
                <c:ptCount val="1"/>
                <c:pt idx="0">
                  <c:v>Institución privada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(SAM!$D$222,SAM!$E$222:$I$222)</c15:sqref>
                  </c15:fullRef>
                </c:ext>
              </c:extLst>
              <c:f>SAM!$E$222:$I$222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(SAM!$D$225,SAM!$E$225:$I$225)</c15:sqref>
                  </c15:fullRef>
                </c:ext>
              </c:extLst>
              <c:f>SAM!$E$225:$I$225</c:f>
              <c:numCache>
                <c:formatCode>#,##0</c:formatCode>
                <c:ptCount val="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01-4556-8FC8-F55DC651E96F}"/>
            </c:ext>
          </c:extLst>
        </c:ser>
        <c:ser>
          <c:idx val="3"/>
          <c:order val="3"/>
          <c:tx>
            <c:strRef>
              <c:f>SAM!$C$226</c:f>
              <c:strCache>
                <c:ptCount val="1"/>
                <c:pt idx="0">
                  <c:v>Familiares/amigos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(SAM!$D$222,SAM!$E$222:$I$222)</c15:sqref>
                  </c15:fullRef>
                </c:ext>
              </c:extLst>
              <c:f>SAM!$E$222:$I$222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(SAM!$D$226,SAM!$E$226:$I$226)</c15:sqref>
                  </c15:fullRef>
                </c:ext>
              </c:extLst>
              <c:f>SAM!$E$226:$I$226</c:f>
              <c:numCache>
                <c:formatCode>#,##0</c:formatCode>
                <c:ptCount val="5"/>
                <c:pt idx="0">
                  <c:v>693</c:v>
                </c:pt>
                <c:pt idx="1">
                  <c:v>1798</c:v>
                </c:pt>
                <c:pt idx="2">
                  <c:v>576</c:v>
                </c:pt>
                <c:pt idx="3">
                  <c:v>53</c:v>
                </c:pt>
                <c:pt idx="4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01-4556-8FC8-F55DC651E9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92227968"/>
        <c:axId val="3922342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SAM!$C$223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PE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(SAM!$D$222,SAM!$E$222:$I$222)</c15:sqref>
                        </c15:fullRef>
                        <c15:formulaRef>
                          <c15:sqref>SAM!$E$222:$I$222</c15:sqref>
                        </c15:formulaRef>
                      </c:ext>
                    </c:extLst>
                    <c:strCache>
                      <c:ptCount val="5"/>
                      <c:pt idx="0">
                        <c:v>Económica</c:v>
                      </c:pt>
                      <c:pt idx="1">
                        <c:v>Emocional</c:v>
                      </c:pt>
                      <c:pt idx="2">
                        <c:v>Cuidado de hijos e hijas</c:v>
                      </c:pt>
                      <c:pt idx="3">
                        <c:v>Estudios</c:v>
                      </c:pt>
                      <c:pt idx="4">
                        <c:v>Otro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(SAM!$D$223,SAM!$E$223:$I$223)</c15:sqref>
                        </c15:fullRef>
                        <c15:formulaRef>
                          <c15:sqref>SAM!$E$223:$I$223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901-4556-8FC8-F55DC651E96F}"/>
                  </c:ext>
                </c:extLst>
              </c15:ser>
            </c15:filteredBarSeries>
          </c:ext>
        </c:extLst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54295540451575652"/>
          <c:h val="8.8194392959276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6</a:t>
            </a: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: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por tipo de acompañamiento, según situación de violencia 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SAM!$C$235:$C$236</c:f>
              <c:strCache>
                <c:ptCount val="2"/>
                <c:pt idx="0">
                  <c:v>Víctima de violencia de pareja</c:v>
                </c:pt>
                <c:pt idx="1">
                  <c:v>Víctima de violencia de expareja</c:v>
                </c:pt>
              </c:strCache>
            </c:strRef>
          </c:cat>
          <c:val>
            <c:numRef>
              <c:f>SAM!$F$235:$F$236</c:f>
              <c:numCache>
                <c:formatCode>#,##0</c:formatCode>
                <c:ptCount val="2"/>
                <c:pt idx="0">
                  <c:v>1465</c:v>
                </c:pt>
                <c:pt idx="1">
                  <c:v>2237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3-4277-8687-857D1203FA22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SAM!$C$235:$C$236</c:f>
              <c:strCache>
                <c:ptCount val="2"/>
                <c:pt idx="0">
                  <c:v>Víctima de violencia de pareja</c:v>
                </c:pt>
                <c:pt idx="1">
                  <c:v>Víctima de violencia de expareja</c:v>
                </c:pt>
              </c:strCache>
            </c:strRef>
          </c:cat>
          <c:val>
            <c:numRef>
              <c:f>SAM!$G$235:$G$236</c:f>
              <c:numCache>
                <c:formatCode>#,##0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3-4277-8687-857D1203FA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7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: Usuarias por tipo de acompañamiento, según nivel de riesgo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SAM!$C$243:$C$244</c:f>
              <c:strCache>
                <c:ptCount val="2"/>
                <c:pt idx="0">
                  <c:v>Leve</c:v>
                </c:pt>
                <c:pt idx="1">
                  <c:v>Moderado</c:v>
                </c:pt>
              </c:strCache>
            </c:strRef>
          </c:cat>
          <c:val>
            <c:numRef>
              <c:f>SAM!$F$243:$F$244</c:f>
              <c:numCache>
                <c:formatCode>#,##0</c:formatCode>
                <c:ptCount val="2"/>
                <c:pt idx="0">
                  <c:v>804</c:v>
                </c:pt>
                <c:pt idx="1">
                  <c:v>2898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28-4569-88B8-FF88963CABE6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SAM!$C$243:$C$244</c:f>
              <c:strCache>
                <c:ptCount val="2"/>
                <c:pt idx="0">
                  <c:v>Leve</c:v>
                </c:pt>
                <c:pt idx="1">
                  <c:v>Moderado</c:v>
                </c:pt>
              </c:strCache>
            </c:strRef>
          </c:cat>
          <c:val>
            <c:numRef>
              <c:f>SAM!$G$243:$G$244</c:f>
              <c:numCache>
                <c:formatCode>#,##0</c:formatCode>
                <c:ptCount val="2"/>
                <c:pt idx="0">
                  <c:v>4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28-4569-88B8-FF88963CAB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8: 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por tipo de acompañamiento, según tipo de violencia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>
                <a:solidFill>
                  <a:schemeClr val="tx1"/>
                </a:solidFill>
                <a:effectLst/>
                <a:latin typeface="Arial Narrow" panose="020B0606020202030204" pitchFamily="34" charset="0"/>
              </a:defRPr>
            </a:pP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SAM!$C$251:$C$257</c:f>
              <c:strCache>
                <c:ptCount val="7"/>
                <c:pt idx="0">
                  <c:v>Económica</c:v>
                </c:pt>
                <c:pt idx="1">
                  <c:v>Psicológica</c:v>
                </c:pt>
                <c:pt idx="2">
                  <c:v>Física</c:v>
                </c:pt>
                <c:pt idx="3">
                  <c:v>Económica y Psicológica</c:v>
                </c:pt>
                <c:pt idx="4">
                  <c:v>Económica y Física</c:v>
                </c:pt>
                <c:pt idx="5">
                  <c:v>Psicológica y Física</c:v>
                </c:pt>
                <c:pt idx="6">
                  <c:v>Económica, Psicológica y Física</c:v>
                </c:pt>
              </c:strCache>
            </c:strRef>
          </c:cat>
          <c:val>
            <c:numRef>
              <c:f>SAM!$F$251:$F$257</c:f>
              <c:numCache>
                <c:formatCode>#,##0</c:formatCode>
                <c:ptCount val="7"/>
                <c:pt idx="0">
                  <c:v>16</c:v>
                </c:pt>
                <c:pt idx="1">
                  <c:v>1956</c:v>
                </c:pt>
                <c:pt idx="2">
                  <c:v>193</c:v>
                </c:pt>
                <c:pt idx="3">
                  <c:v>106</c:v>
                </c:pt>
                <c:pt idx="4">
                  <c:v>5</c:v>
                </c:pt>
                <c:pt idx="5">
                  <c:v>1303</c:v>
                </c:pt>
                <c:pt idx="6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12-4D65-A557-8DE88073088C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SAM!$C$251:$C$257</c:f>
              <c:strCache>
                <c:ptCount val="7"/>
                <c:pt idx="0">
                  <c:v>Económica</c:v>
                </c:pt>
                <c:pt idx="1">
                  <c:v>Psicológica</c:v>
                </c:pt>
                <c:pt idx="2">
                  <c:v>Física</c:v>
                </c:pt>
                <c:pt idx="3">
                  <c:v>Económica y Psicológica</c:v>
                </c:pt>
                <c:pt idx="4">
                  <c:v>Económica y Física</c:v>
                </c:pt>
                <c:pt idx="5">
                  <c:v>Psicológica y Física</c:v>
                </c:pt>
                <c:pt idx="6">
                  <c:v>Económica, Psicológica y Física</c:v>
                </c:pt>
              </c:strCache>
            </c:strRef>
          </c:cat>
          <c:val>
            <c:numRef>
              <c:f>SAM!$G$251:$G$257</c:f>
              <c:numCache>
                <c:formatCode>#,##0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12-4D65-A557-8DE8807308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3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Gráfico N° 3: Personas informadas en las acciones preventivas según sexo (Porcentaje)</a:t>
            </a:r>
            <a:endParaRPr lang="es-PE" sz="1300">
              <a:solidFill>
                <a:sysClr val="windowText" lastClr="000000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21534326639278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5347870590339303"/>
          <c:y val="0.24316889301725159"/>
          <c:w val="0.39051903131742199"/>
          <c:h val="0.63695521301178992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863-448F-B31C-F17651E8C52A}"/>
              </c:ext>
            </c:extLst>
          </c:dPt>
          <c:dPt>
            <c:idx val="1"/>
            <c:bubble3D val="0"/>
            <c:explosion val="1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863-448F-B31C-F17651E8C52A}"/>
              </c:ext>
            </c:extLst>
          </c:dPt>
          <c:dLbls>
            <c:dLbl>
              <c:idx val="0"/>
              <c:layout>
                <c:manualLayout>
                  <c:x val="0.15864422710218265"/>
                  <c:y val="-7.0157532659671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63-448F-B31C-F17651E8C52A}"/>
                </c:ext>
              </c:extLst>
            </c:dLbl>
            <c:dLbl>
              <c:idx val="1"/>
              <c:layout>
                <c:manualLayout>
                  <c:x val="-8.1701578976275599E-2"/>
                  <c:y val="-3.85150078988941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63-448F-B31C-F17651E8C52A}"/>
                </c:ext>
              </c:extLst>
            </c:dLbl>
            <c:numFmt formatCode="0.0%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SAM!$H$77:$H$78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SAM!$I$77:$I$78</c:f>
              <c:numCache>
                <c:formatCode>0.0%</c:formatCode>
                <c:ptCount val="2"/>
                <c:pt idx="0">
                  <c:v>0.87696471322993652</c:v>
                </c:pt>
                <c:pt idx="1">
                  <c:v>0.12303528677006349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63-448F-B31C-F17651E8C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N°1: Acciones Preventivas según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200" b="1" i="0" u="none" strike="noStrike" kern="1200" cap="none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SAM!$R$18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SAM!$Q$19:$Q$26</c:f>
              <c:strCache>
                <c:ptCount val="8"/>
                <c:pt idx="0">
                  <c:v>Setiembre</c:v>
                </c:pt>
                <c:pt idx="1">
                  <c:v>Agosto</c:v>
                </c:pt>
                <c:pt idx="2">
                  <c:v>Julio</c:v>
                </c:pt>
                <c:pt idx="3">
                  <c:v>Junio</c:v>
                </c:pt>
                <c:pt idx="4">
                  <c:v>Mayo</c:v>
                </c:pt>
                <c:pt idx="5">
                  <c:v>Abril</c:v>
                </c:pt>
                <c:pt idx="6">
                  <c:v>Marzo</c:v>
                </c:pt>
                <c:pt idx="7">
                  <c:v>Febrero</c:v>
                </c:pt>
              </c:strCache>
            </c:strRef>
          </c:cat>
          <c:val>
            <c:numRef>
              <c:f>SAM!$R$19:$R$26</c:f>
              <c:numCache>
                <c:formatCode>General</c:formatCode>
                <c:ptCount val="8"/>
                <c:pt idx="0">
                  <c:v>608</c:v>
                </c:pt>
                <c:pt idx="1">
                  <c:v>675</c:v>
                </c:pt>
                <c:pt idx="2">
                  <c:v>598</c:v>
                </c:pt>
                <c:pt idx="3">
                  <c:v>1081</c:v>
                </c:pt>
                <c:pt idx="4">
                  <c:v>698</c:v>
                </c:pt>
                <c:pt idx="5">
                  <c:v>401</c:v>
                </c:pt>
                <c:pt idx="6">
                  <c:v>804</c:v>
                </c:pt>
                <c:pt idx="7">
                  <c:v>1418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5-4B88-946D-68BBA11FCD9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66129952"/>
        <c:axId val="1566130432"/>
      </c:barChart>
      <c:catAx>
        <c:axId val="1566129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130432"/>
        <c:crosses val="autoZero"/>
        <c:auto val="1"/>
        <c:lblAlgn val="ctr"/>
        <c:lblOffset val="100"/>
        <c:noMultiLvlLbl val="0"/>
      </c:catAx>
      <c:valAx>
        <c:axId val="15661304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66129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N°2: Acciones Preventivas según código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cap="none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SAM!$N$51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SAM!$M$52:$M$71</c:f>
              <c:strCache>
                <c:ptCount val="20"/>
                <c:pt idx="0">
                  <c:v>MAM-04</c:v>
                </c:pt>
                <c:pt idx="1">
                  <c:v>MAM-05</c:v>
                </c:pt>
                <c:pt idx="2">
                  <c:v>MAM-09</c:v>
                </c:pt>
                <c:pt idx="3">
                  <c:v>MAM-10</c:v>
                </c:pt>
                <c:pt idx="4">
                  <c:v>MAM-20</c:v>
                </c:pt>
                <c:pt idx="5">
                  <c:v>MAM-21</c:v>
                </c:pt>
                <c:pt idx="6">
                  <c:v>MAM-13</c:v>
                </c:pt>
                <c:pt idx="7">
                  <c:v>MAM-08</c:v>
                </c:pt>
                <c:pt idx="8">
                  <c:v>MAM-03</c:v>
                </c:pt>
                <c:pt idx="9">
                  <c:v>MAM-16</c:v>
                </c:pt>
                <c:pt idx="10">
                  <c:v>MAM-01</c:v>
                </c:pt>
                <c:pt idx="11">
                  <c:v>MAM-17</c:v>
                </c:pt>
                <c:pt idx="12">
                  <c:v>MAM-12</c:v>
                </c:pt>
                <c:pt idx="13">
                  <c:v>MAM-14</c:v>
                </c:pt>
                <c:pt idx="14">
                  <c:v>MAM-19</c:v>
                </c:pt>
                <c:pt idx="15">
                  <c:v>MAM-18</c:v>
                </c:pt>
                <c:pt idx="16">
                  <c:v>MAM-11</c:v>
                </c:pt>
                <c:pt idx="17">
                  <c:v>MAM-07</c:v>
                </c:pt>
                <c:pt idx="18">
                  <c:v>MAM-02</c:v>
                </c:pt>
                <c:pt idx="19">
                  <c:v>MAM-06</c:v>
                </c:pt>
              </c:strCache>
            </c:strRef>
          </c:cat>
          <c:val>
            <c:numRef>
              <c:f>SAM!$N$52:$N$71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21</c:v>
                </c:pt>
                <c:pt idx="7">
                  <c:v>26</c:v>
                </c:pt>
                <c:pt idx="8">
                  <c:v>107</c:v>
                </c:pt>
                <c:pt idx="9">
                  <c:v>140</c:v>
                </c:pt>
                <c:pt idx="10">
                  <c:v>171</c:v>
                </c:pt>
                <c:pt idx="11">
                  <c:v>190</c:v>
                </c:pt>
                <c:pt idx="12">
                  <c:v>208</c:v>
                </c:pt>
                <c:pt idx="13">
                  <c:v>299</c:v>
                </c:pt>
                <c:pt idx="14">
                  <c:v>319</c:v>
                </c:pt>
                <c:pt idx="15">
                  <c:v>342</c:v>
                </c:pt>
                <c:pt idx="16">
                  <c:v>521</c:v>
                </c:pt>
                <c:pt idx="17">
                  <c:v>1050</c:v>
                </c:pt>
                <c:pt idx="18">
                  <c:v>1354</c:v>
                </c:pt>
                <c:pt idx="19">
                  <c:v>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4-453F-B94A-6D46820F35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700112704"/>
        <c:axId val="1700112224"/>
      </c:barChart>
      <c:catAx>
        <c:axId val="1700112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00112224"/>
        <c:crosses val="autoZero"/>
        <c:auto val="1"/>
        <c:lblAlgn val="ctr"/>
        <c:lblOffset val="100"/>
        <c:noMultiLvlLbl val="0"/>
      </c:catAx>
      <c:valAx>
        <c:axId val="1700112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011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10: </a:t>
            </a:r>
            <a:r>
              <a:rPr lang="es-PE" sz="11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Usuarias según Autoreporte de detección de violencia (Porcentaje)</a:t>
            </a:r>
            <a:endParaRPr lang="es-PE" sz="1200">
              <a:solidFill>
                <a:schemeClr val="tx1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8106311816087592"/>
          <c:y val="3.20730885461238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92186569389626"/>
          <c:y val="0.2047860344740787"/>
          <c:w val="0.67328355273420282"/>
          <c:h val="0.720641985981691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SAM!$H$317</c:f>
              <c:strCache>
                <c:ptCount val="1"/>
                <c:pt idx="0">
                  <c:v>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SAM!$C$318:$C$320</c:f>
              <c:strCache>
                <c:ptCount val="3"/>
                <c:pt idx="0">
                  <c:v>No se detecta violencia - Puntaje de 8 a 14</c:v>
                </c:pt>
                <c:pt idx="1">
                  <c:v>Sí se detecta violencia - Puntaje de 15 a 24</c:v>
                </c:pt>
                <c:pt idx="2">
                  <c:v>Sí se detecta violencia - Puntaje mayor de 2 puntos</c:v>
                </c:pt>
              </c:strCache>
            </c:strRef>
          </c:cat>
          <c:val>
            <c:numRef>
              <c:f>SAM!$H$318:$H$320</c:f>
              <c:numCache>
                <c:formatCode>0.0%</c:formatCode>
                <c:ptCount val="3"/>
                <c:pt idx="0">
                  <c:v>0.94885361552028213</c:v>
                </c:pt>
                <c:pt idx="1">
                  <c:v>4.2328042328042326E-2</c:v>
                </c:pt>
                <c:pt idx="2">
                  <c:v>8.8183421516754845E-3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58-4DEE-A826-516528CEDD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99562488"/>
        <c:axId val="399563272"/>
      </c:barChart>
      <c:catAx>
        <c:axId val="399562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9563272"/>
        <c:crosses val="autoZero"/>
        <c:auto val="1"/>
        <c:lblAlgn val="ctr"/>
        <c:lblOffset val="100"/>
        <c:noMultiLvlLbl val="0"/>
      </c:catAx>
      <c:valAx>
        <c:axId val="399563272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39956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11: </a:t>
            </a:r>
            <a:r>
              <a:rPr lang="es-PE" sz="11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Usuarias según n</a:t>
            </a:r>
            <a:r>
              <a:rPr lang="es-PE" sz="1100">
                <a:solidFill>
                  <a:schemeClr val="tx1"/>
                </a:solidFill>
                <a:latin typeface="Arial Narrow" panose="020B0606020202030204" pitchFamily="34" charset="0"/>
              </a:rPr>
              <a:t>iveles de depresión (Porcentaje)</a:t>
            </a:r>
            <a:endParaRPr lang="es-PE" sz="1200">
              <a:solidFill>
                <a:schemeClr val="tx1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8106311816087592"/>
          <c:y val="3.20730885461238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92186569389626"/>
          <c:y val="0.2047860344740787"/>
          <c:w val="0.67328355273420282"/>
          <c:h val="0.720641985981691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SAM!$H$325</c:f>
              <c:strCache>
                <c:ptCount val="1"/>
                <c:pt idx="0">
                  <c:v>%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SAM!$C$326:$C$330</c:f>
              <c:strCache>
                <c:ptCount val="5"/>
                <c:pt idx="0">
                  <c:v>Ninguno</c:v>
                </c:pt>
                <c:pt idx="1">
                  <c:v>Depresión leve</c:v>
                </c:pt>
                <c:pt idx="2">
                  <c:v>Depresión moderada</c:v>
                </c:pt>
                <c:pt idx="3">
                  <c:v>Depresión moderadamente grave</c:v>
                </c:pt>
                <c:pt idx="4">
                  <c:v>Depresión grave</c:v>
                </c:pt>
              </c:strCache>
            </c:strRef>
          </c:cat>
          <c:val>
            <c:numRef>
              <c:f>SAM!$H$326:$H$330</c:f>
              <c:numCache>
                <c:formatCode>0.0%</c:formatCode>
                <c:ptCount val="5"/>
                <c:pt idx="0">
                  <c:v>0.87654320987654322</c:v>
                </c:pt>
                <c:pt idx="1">
                  <c:v>0.11375661375661375</c:v>
                </c:pt>
                <c:pt idx="2">
                  <c:v>9.700176366843033E-3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C-4077-B995-A4E61CA43F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99562488"/>
        <c:axId val="399563272"/>
      </c:barChart>
      <c:catAx>
        <c:axId val="399562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9563272"/>
        <c:crosses val="autoZero"/>
        <c:auto val="1"/>
        <c:lblAlgn val="ctr"/>
        <c:lblOffset val="100"/>
        <c:noMultiLvlLbl val="0"/>
      </c:catAx>
      <c:valAx>
        <c:axId val="399563272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39956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spc="10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9: 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¿Buscaron ayuda ante a un hecho de violencia? (Porcentaje)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1" spc="10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defRPr>
            </a:pP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spc="10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4013503937007872"/>
          <c:y val="0.21760832726130869"/>
          <c:w val="0.35357992125984256"/>
          <c:h val="0.68201056855034237"/>
        </c:manualLayout>
      </c:layout>
      <c:doughnutChart>
        <c:varyColors val="1"/>
        <c:ser>
          <c:idx val="0"/>
          <c:order val="0"/>
          <c:tx>
            <c:strRef>
              <c:f>SAM!$G$280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00B050"/>
            </a:solidFill>
          </c:spPr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AB-4621-932A-4E93D9959FA6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AB-4621-932A-4E93D9959FA6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AB-4621-932A-4E93D9959FA6}"/>
              </c:ext>
            </c:extLst>
          </c:dPt>
          <c:dLbls>
            <c:dLbl>
              <c:idx val="0"/>
              <c:layout>
                <c:manualLayout>
                  <c:x val="8.2306122548851599E-2"/>
                  <c:y val="3.4842244734697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AB-4621-932A-4E93D9959FA6}"/>
                </c:ext>
              </c:extLst>
            </c:dLbl>
            <c:dLbl>
              <c:idx val="1"/>
              <c:layout>
                <c:manualLayout>
                  <c:x val="-9.2583939748364263E-2"/>
                  <c:y val="-7.11869391410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AB-4621-932A-4E93D9959FA6}"/>
                </c:ext>
              </c:extLst>
            </c:dLbl>
            <c:dLbl>
              <c:idx val="2"/>
              <c:layout>
                <c:manualLayout>
                  <c:x val="-0.10277777777777777"/>
                  <c:y val="-0.148148148148148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AB-4621-932A-4E93D9959F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PE"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SAM!$C$281:$C$282</c:f>
              <c:strCache>
                <c:ptCount val="2"/>
                <c:pt idx="0">
                  <c:v>Sí</c:v>
                </c:pt>
                <c:pt idx="1">
                  <c:v>No</c:v>
                </c:pt>
              </c:strCache>
            </c:strRef>
          </c:cat>
          <c:val>
            <c:numRef>
              <c:f>SAM!$G$281:$G$282</c:f>
              <c:numCache>
                <c:formatCode>0.0%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AB-4621-932A-4E93D9959F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05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PE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PE" sz="13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4: Usuarias por tipo de acompañamiento según grupo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300" b="1" i="0" u="none" strike="noStrike" kern="1200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SAM!$P$126</c:f>
              <c:strCache>
                <c:ptCount val="1"/>
                <c:pt idx="0">
                  <c:v>MAM-02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SAM!$O$127:$O$131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SAM!$P$127:$P$131</c:f>
              <c:numCache>
                <c:formatCode>General</c:formatCode>
                <c:ptCount val="5"/>
                <c:pt idx="0">
                  <c:v>275</c:v>
                </c:pt>
                <c:pt idx="1">
                  <c:v>228</c:v>
                </c:pt>
                <c:pt idx="2">
                  <c:v>176</c:v>
                </c:pt>
                <c:pt idx="3">
                  <c:v>100</c:v>
                </c:pt>
                <c:pt idx="4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B-4034-A5B9-C91562D376EF}"/>
            </c:ext>
          </c:extLst>
        </c:ser>
        <c:ser>
          <c:idx val="1"/>
          <c:order val="1"/>
          <c:tx>
            <c:strRef>
              <c:f>SAM!$Q$126</c:f>
              <c:strCache>
                <c:ptCount val="1"/>
                <c:pt idx="0">
                  <c:v>MAM-07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SAM!$O$127:$O$131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SAM!$Q$127:$Q$131</c:f>
              <c:numCache>
                <c:formatCode>General</c:formatCode>
                <c:ptCount val="5"/>
                <c:pt idx="0">
                  <c:v>883</c:v>
                </c:pt>
                <c:pt idx="1">
                  <c:v>1365</c:v>
                </c:pt>
                <c:pt idx="2">
                  <c:v>980</c:v>
                </c:pt>
                <c:pt idx="3">
                  <c:v>339</c:v>
                </c:pt>
                <c:pt idx="4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B-4034-A5B9-C91562D376EF}"/>
            </c:ext>
          </c:extLst>
        </c:ser>
        <c:ser>
          <c:idx val="2"/>
          <c:order val="2"/>
          <c:tx>
            <c:strRef>
              <c:f>SAM!$R$126</c:f>
              <c:strCache>
                <c:ptCount val="1"/>
                <c:pt idx="0">
                  <c:v>MAM-08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SAM!$O$127:$O$131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SAM!$R$127:$R$131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5B-4034-A5B9-C91562D376E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81722880"/>
        <c:axId val="1381731520"/>
      </c:barChart>
      <c:catAx>
        <c:axId val="138172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81731520"/>
        <c:crosses val="autoZero"/>
        <c:auto val="1"/>
        <c:lblAlgn val="ctr"/>
        <c:lblOffset val="100"/>
        <c:noMultiLvlLbl val="0"/>
      </c:catAx>
      <c:valAx>
        <c:axId val="1381731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8172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hart" Target="../charts/chart10.xml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12" Type="http://schemas.openxmlformats.org/officeDocument/2006/relationships/chart" Target="../charts/chart9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8.xml"/><Relationship Id="rId5" Type="http://schemas.openxmlformats.org/officeDocument/2006/relationships/image" Target="../media/image1.png"/><Relationship Id="rId10" Type="http://schemas.openxmlformats.org/officeDocument/2006/relationships/chart" Target="../charts/chart7.xml"/><Relationship Id="rId4" Type="http://schemas.openxmlformats.org/officeDocument/2006/relationships/chart" Target="../charts/chart4.xml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1059078</xdr:colOff>
      <xdr:row>213</xdr:row>
      <xdr:rowOff>67077</xdr:rowOff>
    </xdr:from>
    <xdr:to>
      <xdr:col>9</xdr:col>
      <xdr:colOff>952500</xdr:colOff>
      <xdr:row>214</xdr:row>
      <xdr:rowOff>137583</xdr:rowOff>
    </xdr:to>
    <xdr:cxnSp macro="">
      <xdr:nvCxnSpPr>
        <xdr:cNvPr id="2" name="Conector: angular 9">
          <a:extLst>
            <a:ext uri="{FF2B5EF4-FFF2-40B4-BE49-F238E27FC236}">
              <a16:creationId xmlns:a16="http://schemas.microsoft.com/office/drawing/2014/main" id="{1AD3F2D3-0ABC-4F23-89BC-293F0418CE25}"/>
            </a:ext>
          </a:extLst>
        </xdr:cNvPr>
        <xdr:cNvCxnSpPr>
          <a:cxnSpLocks/>
        </xdr:cNvCxnSpPr>
      </xdr:nvCxnSpPr>
      <xdr:spPr>
        <a:xfrm flipV="1">
          <a:off x="4278528" y="55121577"/>
          <a:ext cx="4293972" cy="337206"/>
        </a:xfrm>
        <a:prstGeom prst="bentConnector3">
          <a:avLst/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112059</xdr:colOff>
      <xdr:row>5</xdr:row>
      <xdr:rowOff>11906</xdr:rowOff>
    </xdr:from>
    <xdr:to>
      <xdr:col>18</xdr:col>
      <xdr:colOff>0</xdr:colOff>
      <xdr:row>9</xdr:row>
      <xdr:rowOff>38100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8921A80-A7EC-4752-8340-F002C76340C5}"/>
            </a:ext>
          </a:extLst>
        </xdr:cNvPr>
        <xdr:cNvSpPr/>
      </xdr:nvSpPr>
      <xdr:spPr>
        <a:xfrm>
          <a:off x="235884" y="735806"/>
          <a:ext cx="16385241" cy="721519"/>
        </a:xfrm>
        <a:prstGeom prst="rect">
          <a:avLst/>
        </a:prstGeom>
        <a:solidFill>
          <a:srgbClr val="3B383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000" b="1"/>
            <a:t>REPORTE ESTADÍSTICO DEL REGISTRO DE</a:t>
          </a:r>
          <a:r>
            <a:rPr lang="es-PE" sz="2000" b="1" baseline="0"/>
            <a:t> SERVICIO DE </a:t>
          </a:r>
          <a:r>
            <a:rPr lang="es-PE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ACOMPAÑAMIENTO A MUJERES (SAM)</a:t>
          </a:r>
          <a:endParaRPr lang="es-PE" sz="2000" b="1"/>
        </a:p>
        <a:p>
          <a:pPr algn="ctr"/>
          <a:r>
            <a:rPr lang="es-PE" sz="2000" b="1"/>
            <a:t>Periodo: Febrero</a:t>
          </a:r>
          <a:r>
            <a:rPr lang="es-PE" sz="2000" b="1" baseline="0"/>
            <a:t> - Setiembre</a:t>
          </a:r>
          <a:r>
            <a:rPr lang="es-PE" sz="2000" b="1"/>
            <a:t>, 2026 (Preliminar)</a:t>
          </a:r>
        </a:p>
      </xdr:txBody>
    </xdr:sp>
    <xdr:clientData/>
  </xdr:twoCellAnchor>
  <xdr:twoCellAnchor>
    <xdr:from>
      <xdr:col>2</xdr:col>
      <xdr:colOff>3084</xdr:colOff>
      <xdr:row>120</xdr:row>
      <xdr:rowOff>11907</xdr:rowOff>
    </xdr:from>
    <xdr:to>
      <xdr:col>18</xdr:col>
      <xdr:colOff>29766</xdr:colOff>
      <xdr:row>121</xdr:row>
      <xdr:rowOff>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90A9F0-1628-47D3-922F-0AF6346923C8}"/>
            </a:ext>
          </a:extLst>
        </xdr:cNvPr>
        <xdr:cNvGrpSpPr/>
      </xdr:nvGrpSpPr>
      <xdr:grpSpPr>
        <a:xfrm>
          <a:off x="241209" y="29848970"/>
          <a:ext cx="16409682" cy="333374"/>
          <a:chOff x="256798" y="2107172"/>
          <a:chExt cx="14357273" cy="363489"/>
        </a:xfrm>
      </xdr:grpSpPr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BF8E4C3E-A2E3-6BAA-AC99-75DF037C943D}"/>
              </a:ext>
            </a:extLst>
          </xdr:cNvPr>
          <xdr:cNvSpPr/>
        </xdr:nvSpPr>
        <xdr:spPr>
          <a:xfrm>
            <a:off x="1391348" y="2107172"/>
            <a:ext cx="13222723" cy="363489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CARACTERÍSTICAS DE LA POBLACIÓN BENEFICIARIA QUE PARTICIPA EN LOS PROCESOS SOSTENIDOS</a:t>
            </a:r>
            <a:endParaRPr kumimoji="0" lang="es-PE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1AC8E1A1-7160-9D1A-670C-AB8E1ECC599F}"/>
              </a:ext>
            </a:extLst>
          </xdr:cNvPr>
          <xdr:cNvSpPr/>
        </xdr:nvSpPr>
        <xdr:spPr>
          <a:xfrm>
            <a:off x="256798" y="2107172"/>
            <a:ext cx="1263068" cy="363489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B </a:t>
            </a:r>
          </a:p>
        </xdr:txBody>
      </xdr:sp>
    </xdr:grpSp>
    <xdr:clientData/>
  </xdr:twoCellAnchor>
  <xdr:twoCellAnchor>
    <xdr:from>
      <xdr:col>2</xdr:col>
      <xdr:colOff>889000</xdr:colOff>
      <xdr:row>122</xdr:row>
      <xdr:rowOff>0</xdr:rowOff>
    </xdr:from>
    <xdr:to>
      <xdr:col>7</xdr:col>
      <xdr:colOff>19049</xdr:colOff>
      <xdr:row>123</xdr:row>
      <xdr:rowOff>202404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EF4E005-B41D-4427-AFE6-9AF8A321520D}"/>
            </a:ext>
          </a:extLst>
        </xdr:cNvPr>
        <xdr:cNvSpPr/>
      </xdr:nvSpPr>
      <xdr:spPr>
        <a:xfrm>
          <a:off x="1136650" y="30784800"/>
          <a:ext cx="4159249" cy="46910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Usuarias que participan en los procesos sostenidos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por tipo de acompañamiento (código)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mes</a:t>
          </a:r>
        </a:p>
      </xdr:txBody>
    </xdr:sp>
    <xdr:clientData/>
  </xdr:twoCellAnchor>
  <xdr:twoCellAnchor>
    <xdr:from>
      <xdr:col>11</xdr:col>
      <xdr:colOff>971551</xdr:colOff>
      <xdr:row>186</xdr:row>
      <xdr:rowOff>19050</xdr:rowOff>
    </xdr:from>
    <xdr:to>
      <xdr:col>17</xdr:col>
      <xdr:colOff>19050</xdr:colOff>
      <xdr:row>187</xdr:row>
      <xdr:rowOff>152400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BCE9BA8-733E-4494-95EE-18DB07DA7CD2}"/>
            </a:ext>
          </a:extLst>
        </xdr:cNvPr>
        <xdr:cNvSpPr/>
      </xdr:nvSpPr>
      <xdr:spPr>
        <a:xfrm>
          <a:off x="10591801" y="47872650"/>
          <a:ext cx="5048249" cy="4000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n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ivel educativo</a:t>
          </a:r>
        </a:p>
      </xdr:txBody>
    </xdr:sp>
    <xdr:clientData/>
  </xdr:twoCellAnchor>
  <xdr:twoCellAnchor>
    <xdr:from>
      <xdr:col>1</xdr:col>
      <xdr:colOff>111185</xdr:colOff>
      <xdr:row>208</xdr:row>
      <xdr:rowOff>22955</xdr:rowOff>
    </xdr:from>
    <xdr:to>
      <xdr:col>18</xdr:col>
      <xdr:colOff>0</xdr:colOff>
      <xdr:row>209</xdr:row>
      <xdr:rowOff>114300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611A0E8E-19D1-4BE3-BA44-B2A5FE6CDD52}"/>
            </a:ext>
          </a:extLst>
        </xdr:cNvPr>
        <xdr:cNvGrpSpPr/>
      </xdr:nvGrpSpPr>
      <xdr:grpSpPr>
        <a:xfrm>
          <a:off x="230248" y="52862893"/>
          <a:ext cx="16390877" cy="353282"/>
          <a:chOff x="136071" y="2107172"/>
          <a:chExt cx="14365375" cy="374376"/>
        </a:xfrm>
      </xdr:grpSpPr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43F4C012-15CC-A67A-022F-84E32616E23A}"/>
              </a:ext>
            </a:extLst>
          </xdr:cNvPr>
          <xdr:cNvSpPr/>
        </xdr:nvSpPr>
        <xdr:spPr>
          <a:xfrm>
            <a:off x="1391349" y="2107173"/>
            <a:ext cx="13110097" cy="374375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RED DE SOPORTE</a:t>
            </a:r>
          </a:p>
        </xdr:txBody>
      </xdr:sp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254CC137-AB34-DABD-389C-4EE37655C144}"/>
              </a:ext>
            </a:extLst>
          </xdr:cNvPr>
          <xdr:cNvSpPr/>
        </xdr:nvSpPr>
        <xdr:spPr>
          <a:xfrm>
            <a:off x="136071" y="2107172"/>
            <a:ext cx="1327316" cy="37437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C </a:t>
            </a:r>
          </a:p>
        </xdr:txBody>
      </xdr:sp>
    </xdr:grpSp>
    <xdr:clientData/>
  </xdr:twoCellAnchor>
  <xdr:twoCellAnchor>
    <xdr:from>
      <xdr:col>2</xdr:col>
      <xdr:colOff>952501</xdr:colOff>
      <xdr:row>209</xdr:row>
      <xdr:rowOff>261145</xdr:rowOff>
    </xdr:from>
    <xdr:to>
      <xdr:col>6</xdr:col>
      <xdr:colOff>1</xdr:colOff>
      <xdr:row>211</xdr:row>
      <xdr:rowOff>199531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1A7DB49D-E21C-4162-8B2E-992F7E567896}"/>
            </a:ext>
          </a:extLst>
        </xdr:cNvPr>
        <xdr:cNvSpPr/>
      </xdr:nvSpPr>
      <xdr:spPr>
        <a:xfrm>
          <a:off x="1200151" y="54248845"/>
          <a:ext cx="3076575" cy="4717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¿Reciben algún tipo de ayuda?</a:t>
          </a:r>
        </a:p>
      </xdr:txBody>
    </xdr:sp>
    <xdr:clientData/>
  </xdr:twoCellAnchor>
  <xdr:twoCellAnchor>
    <xdr:from>
      <xdr:col>10</xdr:col>
      <xdr:colOff>920750</xdr:colOff>
      <xdr:row>209</xdr:row>
      <xdr:rowOff>249138</xdr:rowOff>
    </xdr:from>
    <xdr:to>
      <xdr:col>15</xdr:col>
      <xdr:colOff>1</xdr:colOff>
      <xdr:row>211</xdr:row>
      <xdr:rowOff>188671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E34DB593-E739-4B40-898D-37B543D63AA6}"/>
            </a:ext>
          </a:extLst>
        </xdr:cNvPr>
        <xdr:cNvSpPr/>
      </xdr:nvSpPr>
      <xdr:spPr>
        <a:xfrm>
          <a:off x="9540875" y="54236838"/>
          <a:ext cx="4079876" cy="47293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institución/parentesco</a:t>
          </a:r>
        </a:p>
      </xdr:txBody>
    </xdr:sp>
    <xdr:clientData/>
  </xdr:twoCellAnchor>
  <xdr:twoCellAnchor>
    <xdr:from>
      <xdr:col>2</xdr:col>
      <xdr:colOff>968375</xdr:colOff>
      <xdr:row>219</xdr:row>
      <xdr:rowOff>7044</xdr:rowOff>
    </xdr:from>
    <xdr:to>
      <xdr:col>9</xdr:col>
      <xdr:colOff>5445</xdr:colOff>
      <xdr:row>220</xdr:row>
      <xdr:rowOff>204107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934BCE94-2B71-46E4-B3CC-52338E594AFD}"/>
            </a:ext>
          </a:extLst>
        </xdr:cNvPr>
        <xdr:cNvSpPr/>
      </xdr:nvSpPr>
      <xdr:spPr>
        <a:xfrm>
          <a:off x="1216025" y="56661744"/>
          <a:ext cx="6409420" cy="46376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ayuda* que reciben usuarias, según el tipo de institución/ parentesco</a:t>
          </a:r>
        </a:p>
      </xdr:txBody>
    </xdr:sp>
    <xdr:clientData/>
  </xdr:twoCellAnchor>
  <xdr:twoCellAnchor>
    <xdr:from>
      <xdr:col>2</xdr:col>
      <xdr:colOff>2366</xdr:colOff>
      <xdr:row>228</xdr:row>
      <xdr:rowOff>53916</xdr:rowOff>
    </xdr:from>
    <xdr:to>
      <xdr:col>18</xdr:col>
      <xdr:colOff>0</xdr:colOff>
      <xdr:row>229</xdr:row>
      <xdr:rowOff>122465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4EB1CF25-EA9F-46E9-BB76-F7C913D4C409}"/>
            </a:ext>
          </a:extLst>
        </xdr:cNvPr>
        <xdr:cNvGrpSpPr/>
      </xdr:nvGrpSpPr>
      <xdr:grpSpPr>
        <a:xfrm>
          <a:off x="240491" y="58132604"/>
          <a:ext cx="16380634" cy="330486"/>
          <a:chOff x="136071" y="2107171"/>
          <a:chExt cx="14325425" cy="365948"/>
        </a:xfrm>
      </xdr:grpSpPr>
      <xdr:sp macro="" textlink="">
        <xdr:nvSpPr>
          <xdr:cNvPr id="16" name="Rectángulo 15">
            <a:extLst>
              <a:ext uri="{FF2B5EF4-FFF2-40B4-BE49-F238E27FC236}">
                <a16:creationId xmlns:a16="http://schemas.microsoft.com/office/drawing/2014/main" id="{93FA6703-AA23-C9FB-0D1F-2E57A31B3717}"/>
              </a:ext>
            </a:extLst>
          </xdr:cNvPr>
          <xdr:cNvSpPr/>
        </xdr:nvSpPr>
        <xdr:spPr>
          <a:xfrm>
            <a:off x="1391348" y="2107174"/>
            <a:ext cx="13070148" cy="365945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CRITERIOS DE INCLUSIÓN DE USUARIAS AL ACOMPAÑAMIENTO</a:t>
            </a:r>
          </a:p>
        </xdr:txBody>
      </xdr:sp>
      <xdr:sp macro="" textlink="">
        <xdr:nvSpPr>
          <xdr:cNvPr id="17" name="Rectángulo 16">
            <a:extLst>
              <a:ext uri="{FF2B5EF4-FFF2-40B4-BE49-F238E27FC236}">
                <a16:creationId xmlns:a16="http://schemas.microsoft.com/office/drawing/2014/main" id="{F89DD030-3845-3DA5-4FDE-9B18303C3A8F}"/>
              </a:ext>
            </a:extLst>
          </xdr:cNvPr>
          <xdr:cNvSpPr/>
        </xdr:nvSpPr>
        <xdr:spPr>
          <a:xfrm>
            <a:off x="136071" y="2107171"/>
            <a:ext cx="1327316" cy="36594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D </a:t>
            </a:r>
          </a:p>
        </xdr:txBody>
      </xdr:sp>
    </xdr:grpSp>
    <xdr:clientData/>
  </xdr:twoCellAnchor>
  <xdr:twoCellAnchor>
    <xdr:from>
      <xdr:col>2</xdr:col>
      <xdr:colOff>904876</xdr:colOff>
      <xdr:row>230</xdr:row>
      <xdr:rowOff>20456</xdr:rowOff>
    </xdr:from>
    <xdr:to>
      <xdr:col>7</xdr:col>
      <xdr:colOff>1558</xdr:colOff>
      <xdr:row>231</xdr:row>
      <xdr:rowOff>212526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F3940A58-0561-4A31-81A8-6D7CB0C85D40}"/>
            </a:ext>
          </a:extLst>
        </xdr:cNvPr>
        <xdr:cNvSpPr/>
      </xdr:nvSpPr>
      <xdr:spPr>
        <a:xfrm>
          <a:off x="1152526" y="59608856"/>
          <a:ext cx="4125882" cy="45877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situación de violencia </a:t>
          </a:r>
        </a:p>
      </xdr:txBody>
    </xdr:sp>
    <xdr:clientData/>
  </xdr:twoCellAnchor>
  <xdr:twoCellAnchor>
    <xdr:from>
      <xdr:col>2</xdr:col>
      <xdr:colOff>952501</xdr:colOff>
      <xdr:row>245</xdr:row>
      <xdr:rowOff>257565</xdr:rowOff>
    </xdr:from>
    <xdr:to>
      <xdr:col>7</xdr:col>
      <xdr:colOff>19051</xdr:colOff>
      <xdr:row>247</xdr:row>
      <xdr:rowOff>171450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2F1CDB9F-B7E6-47E8-80C2-8962725054F8}"/>
            </a:ext>
          </a:extLst>
        </xdr:cNvPr>
        <xdr:cNvSpPr/>
      </xdr:nvSpPr>
      <xdr:spPr>
        <a:xfrm>
          <a:off x="1200151" y="63798840"/>
          <a:ext cx="4095750" cy="43776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violencia</a:t>
          </a:r>
        </a:p>
      </xdr:txBody>
    </xdr:sp>
    <xdr:clientData/>
  </xdr:twoCellAnchor>
  <xdr:twoCellAnchor>
    <xdr:from>
      <xdr:col>2</xdr:col>
      <xdr:colOff>929166</xdr:colOff>
      <xdr:row>238</xdr:row>
      <xdr:rowOff>2132</xdr:rowOff>
    </xdr:from>
    <xdr:to>
      <xdr:col>7</xdr:col>
      <xdr:colOff>-1</xdr:colOff>
      <xdr:row>239</xdr:row>
      <xdr:rowOff>209550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3E0915E3-5944-42CA-9A11-2F4F292C8D62}"/>
            </a:ext>
          </a:extLst>
        </xdr:cNvPr>
        <xdr:cNvSpPr/>
      </xdr:nvSpPr>
      <xdr:spPr>
        <a:xfrm>
          <a:off x="1176816" y="61724132"/>
          <a:ext cx="4100033" cy="47411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nivel de riesgo</a:t>
          </a:r>
        </a:p>
      </xdr:txBody>
    </xdr:sp>
    <xdr:clientData/>
  </xdr:twoCellAnchor>
  <xdr:twoCellAnchor>
    <xdr:from>
      <xdr:col>1</xdr:col>
      <xdr:colOff>163286</xdr:colOff>
      <xdr:row>276</xdr:row>
      <xdr:rowOff>0</xdr:rowOff>
    </xdr:from>
    <xdr:to>
      <xdr:col>2</xdr:col>
      <xdr:colOff>957002</xdr:colOff>
      <xdr:row>276</xdr:row>
      <xdr:rowOff>0</xdr:rowOff>
    </xdr:to>
    <xdr:sp macro="" textlink="">
      <xdr:nvSpPr>
        <xdr:cNvPr id="21" name="Rectángulo 51">
          <a:extLst>
            <a:ext uri="{FF2B5EF4-FFF2-40B4-BE49-F238E27FC236}">
              <a16:creationId xmlns:a16="http://schemas.microsoft.com/office/drawing/2014/main" id="{538AFE77-15DB-4FD9-9539-943D9E288125}"/>
            </a:ext>
          </a:extLst>
        </xdr:cNvPr>
        <xdr:cNvSpPr/>
      </xdr:nvSpPr>
      <xdr:spPr>
        <a:xfrm>
          <a:off x="249011" y="71475600"/>
          <a:ext cx="955641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N°25</a:t>
          </a:r>
        </a:p>
      </xdr:txBody>
    </xdr:sp>
    <xdr:clientData/>
  </xdr:twoCellAnchor>
  <xdr:twoCellAnchor>
    <xdr:from>
      <xdr:col>9</xdr:col>
      <xdr:colOff>80490</xdr:colOff>
      <xdr:row>217</xdr:row>
      <xdr:rowOff>105828</xdr:rowOff>
    </xdr:from>
    <xdr:to>
      <xdr:col>9</xdr:col>
      <xdr:colOff>1000236</xdr:colOff>
      <xdr:row>220</xdr:row>
      <xdr:rowOff>79374</xdr:rowOff>
    </xdr:to>
    <xdr:cxnSp macro="">
      <xdr:nvCxnSpPr>
        <xdr:cNvPr id="22" name="Conector: angular 160">
          <a:extLst>
            <a:ext uri="{FF2B5EF4-FFF2-40B4-BE49-F238E27FC236}">
              <a16:creationId xmlns:a16="http://schemas.microsoft.com/office/drawing/2014/main" id="{89C03DA0-BC12-49B8-A246-546B4DA64781}"/>
            </a:ext>
          </a:extLst>
        </xdr:cNvPr>
        <xdr:cNvCxnSpPr>
          <a:cxnSpLocks/>
        </xdr:cNvCxnSpPr>
      </xdr:nvCxnSpPr>
      <xdr:spPr>
        <a:xfrm rot="10800000" flipV="1">
          <a:off x="7700490" y="56227128"/>
          <a:ext cx="919746" cy="773646"/>
        </a:xfrm>
        <a:prstGeom prst="bentConnector3">
          <a:avLst>
            <a:gd name="adj1" fmla="val 50000"/>
          </a:avLst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938893</xdr:colOff>
      <xdr:row>260</xdr:row>
      <xdr:rowOff>20133</xdr:rowOff>
    </xdr:from>
    <xdr:to>
      <xdr:col>6</xdr:col>
      <xdr:colOff>1</xdr:colOff>
      <xdr:row>261</xdr:row>
      <xdr:rowOff>190500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59415DE6-ED00-4B63-9502-14CBB63E8390}"/>
            </a:ext>
          </a:extLst>
        </xdr:cNvPr>
        <xdr:cNvSpPr/>
      </xdr:nvSpPr>
      <xdr:spPr>
        <a:xfrm>
          <a:off x="1186543" y="67390458"/>
          <a:ext cx="3090183" cy="43706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viven con el presunto agresor</a:t>
          </a:r>
        </a:p>
      </xdr:txBody>
    </xdr:sp>
    <xdr:clientData/>
  </xdr:twoCellAnchor>
  <xdr:twoCellAnchor>
    <xdr:from>
      <xdr:col>7</xdr:col>
      <xdr:colOff>958135</xdr:colOff>
      <xdr:row>260</xdr:row>
      <xdr:rowOff>0</xdr:rowOff>
    </xdr:from>
    <xdr:to>
      <xdr:col>12</xdr:col>
      <xdr:colOff>19051</xdr:colOff>
      <xdr:row>261</xdr:row>
      <xdr:rowOff>209550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869F08A6-D0F5-4D21-83F5-F78D44BEBA50}"/>
            </a:ext>
          </a:extLst>
        </xdr:cNvPr>
        <xdr:cNvSpPr/>
      </xdr:nvSpPr>
      <xdr:spPr>
        <a:xfrm>
          <a:off x="6234985" y="67370325"/>
          <a:ext cx="4404441" cy="4762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Autorreporte de detección de violencia</a:t>
          </a:r>
        </a:p>
      </xdr:txBody>
    </xdr:sp>
    <xdr:clientData/>
  </xdr:twoCellAnchor>
  <xdr:twoCellAnchor>
    <xdr:from>
      <xdr:col>2</xdr:col>
      <xdr:colOff>952501</xdr:colOff>
      <xdr:row>266</xdr:row>
      <xdr:rowOff>250148</xdr:rowOff>
    </xdr:from>
    <xdr:to>
      <xdr:col>6</xdr:col>
      <xdr:colOff>15875</xdr:colOff>
      <xdr:row>268</xdr:row>
      <xdr:rowOff>171449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29A0AEA-3680-4DD7-9BE4-11670C76419F}"/>
            </a:ext>
          </a:extLst>
        </xdr:cNvPr>
        <xdr:cNvSpPr/>
      </xdr:nvSpPr>
      <xdr:spPr>
        <a:xfrm>
          <a:off x="1200151" y="69220673"/>
          <a:ext cx="3092449" cy="454701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El presunto agresor accede a la vivienda</a:t>
          </a:r>
        </a:p>
      </xdr:txBody>
    </xdr:sp>
    <xdr:clientData/>
  </xdr:twoCellAnchor>
  <xdr:twoCellAnchor>
    <xdr:from>
      <xdr:col>2</xdr:col>
      <xdr:colOff>5352</xdr:colOff>
      <xdr:row>258</xdr:row>
      <xdr:rowOff>95250</xdr:rowOff>
    </xdr:from>
    <xdr:to>
      <xdr:col>18</xdr:col>
      <xdr:colOff>29765</xdr:colOff>
      <xdr:row>259</xdr:row>
      <xdr:rowOff>176893</xdr:rowOff>
    </xdr:to>
    <xdr:grpSp>
      <xdr:nvGrpSpPr>
        <xdr:cNvPr id="26" name="Grupo 25">
          <a:extLst>
            <a:ext uri="{FF2B5EF4-FFF2-40B4-BE49-F238E27FC236}">
              <a16:creationId xmlns:a16="http://schemas.microsoft.com/office/drawing/2014/main" id="{CA6DC76E-03A8-4D96-90D4-AB276B1B1748}"/>
            </a:ext>
          </a:extLst>
        </xdr:cNvPr>
        <xdr:cNvGrpSpPr/>
      </xdr:nvGrpSpPr>
      <xdr:grpSpPr>
        <a:xfrm>
          <a:off x="243477" y="65829656"/>
          <a:ext cx="16407413" cy="343581"/>
          <a:chOff x="259898" y="2137184"/>
          <a:chExt cx="14478000" cy="331350"/>
        </a:xfrm>
      </xdr:grpSpPr>
      <xdr:sp macro="" textlink="">
        <xdr:nvSpPr>
          <xdr:cNvPr id="27" name="Rectángulo 26">
            <a:extLst>
              <a:ext uri="{FF2B5EF4-FFF2-40B4-BE49-F238E27FC236}">
                <a16:creationId xmlns:a16="http://schemas.microsoft.com/office/drawing/2014/main" id="{AEB3FBDF-F05E-14CE-48C3-718F643EB7B9}"/>
              </a:ext>
            </a:extLst>
          </xdr:cNvPr>
          <xdr:cNvSpPr/>
        </xdr:nvSpPr>
        <xdr:spPr>
          <a:xfrm>
            <a:off x="1515175" y="2137184"/>
            <a:ext cx="13222723" cy="331350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PRE-TEST DE USUARIAS QUE INICIARON EL ACOMPAÑAMIENTO BÁSICO (MAM-07)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B75E0901-DF26-7662-BF31-D223D4206213}"/>
              </a:ext>
            </a:extLst>
          </xdr:cNvPr>
          <xdr:cNvSpPr/>
        </xdr:nvSpPr>
        <xdr:spPr>
          <a:xfrm>
            <a:off x="259898" y="2137187"/>
            <a:ext cx="1327316" cy="322974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E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13</xdr:col>
      <xdr:colOff>933451</xdr:colOff>
      <xdr:row>259</xdr:row>
      <xdr:rowOff>239634</xdr:rowOff>
    </xdr:from>
    <xdr:to>
      <xdr:col>18</xdr:col>
      <xdr:colOff>19051</xdr:colOff>
      <xdr:row>261</xdr:row>
      <xdr:rowOff>171450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19AA0218-B6BA-4083-BEBA-92E005B71602}"/>
            </a:ext>
          </a:extLst>
        </xdr:cNvPr>
        <xdr:cNvSpPr/>
      </xdr:nvSpPr>
      <xdr:spPr>
        <a:xfrm>
          <a:off x="12553951" y="67343259"/>
          <a:ext cx="4086225" cy="46521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niveles de depresión</a:t>
          </a:r>
        </a:p>
      </xdr:txBody>
    </xdr:sp>
    <xdr:clientData/>
  </xdr:twoCellAnchor>
  <xdr:twoCellAnchor>
    <xdr:from>
      <xdr:col>1</xdr:col>
      <xdr:colOff>0</xdr:colOff>
      <xdr:row>275</xdr:row>
      <xdr:rowOff>0</xdr:rowOff>
    </xdr:from>
    <xdr:to>
      <xdr:col>1</xdr:col>
      <xdr:colOff>1</xdr:colOff>
      <xdr:row>275</xdr:row>
      <xdr:rowOff>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DE3C0DC7-1190-43D0-86E9-E1913A1974AF}"/>
            </a:ext>
          </a:extLst>
        </xdr:cNvPr>
        <xdr:cNvSpPr/>
      </xdr:nvSpPr>
      <xdr:spPr>
        <a:xfrm>
          <a:off x="123825" y="71285100"/>
          <a:ext cx="1" cy="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sostenibilidad de la denuncia </a:t>
          </a:r>
        </a:p>
      </xdr:txBody>
    </xdr:sp>
    <xdr:clientData/>
  </xdr:twoCellAnchor>
  <xdr:twoCellAnchor>
    <xdr:from>
      <xdr:col>9</xdr:col>
      <xdr:colOff>818554</xdr:colOff>
      <xdr:row>218</xdr:row>
      <xdr:rowOff>154781</xdr:rowOff>
    </xdr:from>
    <xdr:to>
      <xdr:col>17</xdr:col>
      <xdr:colOff>907851</xdr:colOff>
      <xdr:row>227</xdr:row>
      <xdr:rowOff>190500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CAEB0637-891A-4AA2-A919-36A3AA3F1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936625</xdr:colOff>
      <xdr:row>122</xdr:row>
      <xdr:rowOff>0</xdr:rowOff>
    </xdr:from>
    <xdr:to>
      <xdr:col>13</xdr:col>
      <xdr:colOff>13608</xdr:colOff>
      <xdr:row>123</xdr:row>
      <xdr:rowOff>171450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52E2AA4E-A532-480B-B70F-8B1BC6C0D36B}"/>
            </a:ext>
          </a:extLst>
        </xdr:cNvPr>
        <xdr:cNvSpPr/>
      </xdr:nvSpPr>
      <xdr:spPr>
        <a:xfrm>
          <a:off x="7213600" y="30784800"/>
          <a:ext cx="4420508" cy="4381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(código)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grupo de edad</a:t>
          </a:r>
        </a:p>
      </xdr:txBody>
    </xdr:sp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15875</xdr:colOff>
      <xdr:row>122</xdr:row>
      <xdr:rowOff>254000</xdr:rowOff>
    </xdr:to>
    <xdr:sp macro="" textlink="">
      <xdr:nvSpPr>
        <xdr:cNvPr id="33" name="Rectángulo 51">
          <a:extLst>
            <a:ext uri="{FF2B5EF4-FFF2-40B4-BE49-F238E27FC236}">
              <a16:creationId xmlns:a16="http://schemas.microsoft.com/office/drawing/2014/main" id="{61CE3710-DDB0-4C12-832B-2F994326B691}"/>
            </a:ext>
          </a:extLst>
        </xdr:cNvPr>
        <xdr:cNvSpPr/>
      </xdr:nvSpPr>
      <xdr:spPr>
        <a:xfrm>
          <a:off x="247650" y="30784800"/>
          <a:ext cx="1016000" cy="254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11</a:t>
          </a:r>
        </a:p>
      </xdr:txBody>
    </xdr:sp>
    <xdr:clientData/>
  </xdr:twoCellAnchor>
  <xdr:twoCellAnchor>
    <xdr:from>
      <xdr:col>2</xdr:col>
      <xdr:colOff>-1</xdr:colOff>
      <xdr:row>275</xdr:row>
      <xdr:rowOff>0</xdr:rowOff>
    </xdr:from>
    <xdr:to>
      <xdr:col>3</xdr:col>
      <xdr:colOff>13606</xdr:colOff>
      <xdr:row>275</xdr:row>
      <xdr:rowOff>0</xdr:rowOff>
    </xdr:to>
    <xdr:sp macro="" textlink="">
      <xdr:nvSpPr>
        <xdr:cNvPr id="34" name="Rectángulo 51">
          <a:extLst>
            <a:ext uri="{FF2B5EF4-FFF2-40B4-BE49-F238E27FC236}">
              <a16:creationId xmlns:a16="http://schemas.microsoft.com/office/drawing/2014/main" id="{BD218665-CB64-45A8-949B-BE849E3A434F}"/>
            </a:ext>
          </a:extLst>
        </xdr:cNvPr>
        <xdr:cNvSpPr/>
      </xdr:nvSpPr>
      <xdr:spPr>
        <a:xfrm>
          <a:off x="247649" y="71285100"/>
          <a:ext cx="1013732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28</a:t>
          </a:r>
        </a:p>
      </xdr:txBody>
    </xdr:sp>
    <xdr:clientData/>
  </xdr:twoCellAnchor>
  <xdr:twoCellAnchor>
    <xdr:from>
      <xdr:col>8</xdr:col>
      <xdr:colOff>998284</xdr:colOff>
      <xdr:row>137</xdr:row>
      <xdr:rowOff>0</xdr:rowOff>
    </xdr:from>
    <xdr:to>
      <xdr:col>18</xdr:col>
      <xdr:colOff>22412</xdr:colOff>
      <xdr:row>138</xdr:row>
      <xdr:rowOff>171450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A5B4ED2C-A6E9-46B0-BBE5-36B1DAD7421E}"/>
            </a:ext>
          </a:extLst>
        </xdr:cNvPr>
        <xdr:cNvSpPr/>
      </xdr:nvSpPr>
      <xdr:spPr>
        <a:xfrm>
          <a:off x="7275259" y="34785300"/>
          <a:ext cx="9368278" cy="4381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autoidentificación étnica</a:t>
          </a:r>
        </a:p>
      </xdr:txBody>
    </xdr:sp>
    <xdr:clientData/>
  </xdr:twoCellAnchor>
  <xdr:twoCellAnchor>
    <xdr:from>
      <xdr:col>8</xdr:col>
      <xdr:colOff>4615</xdr:colOff>
      <xdr:row>137</xdr:row>
      <xdr:rowOff>0</xdr:rowOff>
    </xdr:from>
    <xdr:to>
      <xdr:col>8</xdr:col>
      <xdr:colOff>1098177</xdr:colOff>
      <xdr:row>138</xdr:row>
      <xdr:rowOff>19049</xdr:rowOff>
    </xdr:to>
    <xdr:sp macro="" textlink="">
      <xdr:nvSpPr>
        <xdr:cNvPr id="36" name="Rectángulo 51">
          <a:extLst>
            <a:ext uri="{FF2B5EF4-FFF2-40B4-BE49-F238E27FC236}">
              <a16:creationId xmlns:a16="http://schemas.microsoft.com/office/drawing/2014/main" id="{BC7F6E9C-AFA1-4791-82F6-F97EBCA0B3C2}"/>
            </a:ext>
          </a:extLst>
        </xdr:cNvPr>
        <xdr:cNvSpPr/>
      </xdr:nvSpPr>
      <xdr:spPr>
        <a:xfrm>
          <a:off x="6281590" y="34785300"/>
          <a:ext cx="1093562" cy="28574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14</a:t>
          </a:r>
        </a:p>
      </xdr:txBody>
    </xdr:sp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68036</xdr:colOff>
      <xdr:row>211</xdr:row>
      <xdr:rowOff>4742</xdr:rowOff>
    </xdr:to>
    <xdr:sp macro="" textlink="">
      <xdr:nvSpPr>
        <xdr:cNvPr id="37" name="Rectángulo 51">
          <a:extLst>
            <a:ext uri="{FF2B5EF4-FFF2-40B4-BE49-F238E27FC236}">
              <a16:creationId xmlns:a16="http://schemas.microsoft.com/office/drawing/2014/main" id="{ACB3ED4C-9908-41CF-AD15-AF70A444A192}"/>
            </a:ext>
          </a:extLst>
        </xdr:cNvPr>
        <xdr:cNvSpPr/>
      </xdr:nvSpPr>
      <xdr:spPr>
        <a:xfrm>
          <a:off x="247650" y="54254400"/>
          <a:ext cx="1068161" cy="27144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18</a:t>
          </a:r>
        </a:p>
      </xdr:txBody>
    </xdr:sp>
    <xdr:clientData/>
  </xdr:twoCellAnchor>
  <xdr:twoCellAnchor>
    <xdr:from>
      <xdr:col>10</xdr:col>
      <xdr:colOff>0</xdr:colOff>
      <xdr:row>209</xdr:row>
      <xdr:rowOff>244929</xdr:rowOff>
    </xdr:from>
    <xdr:to>
      <xdr:col>11</xdr:col>
      <xdr:colOff>54429</xdr:colOff>
      <xdr:row>211</xdr:row>
      <xdr:rowOff>4742</xdr:rowOff>
    </xdr:to>
    <xdr:sp macro="" textlink="">
      <xdr:nvSpPr>
        <xdr:cNvPr id="38" name="Rectángulo 51">
          <a:extLst>
            <a:ext uri="{FF2B5EF4-FFF2-40B4-BE49-F238E27FC236}">
              <a16:creationId xmlns:a16="http://schemas.microsoft.com/office/drawing/2014/main" id="{270D2A3F-5D57-4D4B-A81D-05F062590172}"/>
            </a:ext>
          </a:extLst>
        </xdr:cNvPr>
        <xdr:cNvSpPr/>
      </xdr:nvSpPr>
      <xdr:spPr>
        <a:xfrm>
          <a:off x="8620125" y="54232629"/>
          <a:ext cx="1054554" cy="2932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19</a:t>
          </a:r>
        </a:p>
      </xdr:txBody>
    </xdr:sp>
    <xdr:clientData/>
  </xdr:twoCellAnchor>
  <xdr:twoCellAnchor>
    <xdr:from>
      <xdr:col>2</xdr:col>
      <xdr:colOff>0</xdr:colOff>
      <xdr:row>219</xdr:row>
      <xdr:rowOff>13606</xdr:rowOff>
    </xdr:from>
    <xdr:to>
      <xdr:col>3</xdr:col>
      <xdr:colOff>95250</xdr:colOff>
      <xdr:row>220</xdr:row>
      <xdr:rowOff>4741</xdr:rowOff>
    </xdr:to>
    <xdr:sp macro="" textlink="">
      <xdr:nvSpPr>
        <xdr:cNvPr id="39" name="Rectángulo 51">
          <a:extLst>
            <a:ext uri="{FF2B5EF4-FFF2-40B4-BE49-F238E27FC236}">
              <a16:creationId xmlns:a16="http://schemas.microsoft.com/office/drawing/2014/main" id="{08BC4009-8A9B-4C17-B522-4C44623ECC29}"/>
            </a:ext>
          </a:extLst>
        </xdr:cNvPr>
        <xdr:cNvSpPr/>
      </xdr:nvSpPr>
      <xdr:spPr>
        <a:xfrm>
          <a:off x="247650" y="56668306"/>
          <a:ext cx="1095375" cy="25783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20</a:t>
          </a:r>
        </a:p>
      </xdr:txBody>
    </xdr:sp>
    <xdr:clientData/>
  </xdr:twoCellAnchor>
  <xdr:twoCellAnchor>
    <xdr:from>
      <xdr:col>2</xdr:col>
      <xdr:colOff>0</xdr:colOff>
      <xdr:row>230</xdr:row>
      <xdr:rowOff>23812</xdr:rowOff>
    </xdr:from>
    <xdr:to>
      <xdr:col>3</xdr:col>
      <xdr:colOff>23812</xdr:colOff>
      <xdr:row>231</xdr:row>
      <xdr:rowOff>4742</xdr:rowOff>
    </xdr:to>
    <xdr:sp macro="" textlink="">
      <xdr:nvSpPr>
        <xdr:cNvPr id="40" name="Rectángulo 51">
          <a:extLst>
            <a:ext uri="{FF2B5EF4-FFF2-40B4-BE49-F238E27FC236}">
              <a16:creationId xmlns:a16="http://schemas.microsoft.com/office/drawing/2014/main" id="{B4B29790-105D-4C59-9D81-C042593E50E8}"/>
            </a:ext>
          </a:extLst>
        </xdr:cNvPr>
        <xdr:cNvSpPr/>
      </xdr:nvSpPr>
      <xdr:spPr>
        <a:xfrm>
          <a:off x="247650" y="59612212"/>
          <a:ext cx="1023937" cy="24763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21</a:t>
          </a:r>
        </a:p>
      </xdr:txBody>
    </xdr:sp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59531</xdr:colOff>
      <xdr:row>239</xdr:row>
      <xdr:rowOff>4743</xdr:rowOff>
    </xdr:to>
    <xdr:sp macro="" textlink="">
      <xdr:nvSpPr>
        <xdr:cNvPr id="41" name="Rectángulo 51">
          <a:extLst>
            <a:ext uri="{FF2B5EF4-FFF2-40B4-BE49-F238E27FC236}">
              <a16:creationId xmlns:a16="http://schemas.microsoft.com/office/drawing/2014/main" id="{1769650E-DEF3-46F3-BB31-E305810CAD5D}"/>
            </a:ext>
          </a:extLst>
        </xdr:cNvPr>
        <xdr:cNvSpPr/>
      </xdr:nvSpPr>
      <xdr:spPr>
        <a:xfrm>
          <a:off x="247650" y="61722000"/>
          <a:ext cx="1059656" cy="27144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22</a:t>
          </a:r>
        </a:p>
      </xdr:txBody>
    </xdr:sp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59531</xdr:colOff>
      <xdr:row>247</xdr:row>
      <xdr:rowOff>4743</xdr:rowOff>
    </xdr:to>
    <xdr:sp macro="" textlink="">
      <xdr:nvSpPr>
        <xdr:cNvPr id="42" name="Rectángulo 51">
          <a:extLst>
            <a:ext uri="{FF2B5EF4-FFF2-40B4-BE49-F238E27FC236}">
              <a16:creationId xmlns:a16="http://schemas.microsoft.com/office/drawing/2014/main" id="{4BDB8655-8405-4956-AF12-B4FD8DE0D8F4}"/>
            </a:ext>
          </a:extLst>
        </xdr:cNvPr>
        <xdr:cNvSpPr/>
      </xdr:nvSpPr>
      <xdr:spPr>
        <a:xfrm>
          <a:off x="247650" y="63798450"/>
          <a:ext cx="1059656" cy="27144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23</a:t>
          </a:r>
        </a:p>
      </xdr:txBody>
    </xdr:sp>
    <xdr:clientData/>
  </xdr:twoCellAnchor>
  <xdr:twoCellAnchor>
    <xdr:from>
      <xdr:col>2</xdr:col>
      <xdr:colOff>0</xdr:colOff>
      <xdr:row>260</xdr:row>
      <xdr:rowOff>11906</xdr:rowOff>
    </xdr:from>
    <xdr:to>
      <xdr:col>3</xdr:col>
      <xdr:colOff>47625</xdr:colOff>
      <xdr:row>261</xdr:row>
      <xdr:rowOff>4742</xdr:rowOff>
    </xdr:to>
    <xdr:sp macro="" textlink="">
      <xdr:nvSpPr>
        <xdr:cNvPr id="43" name="Rectángulo 51">
          <a:extLst>
            <a:ext uri="{FF2B5EF4-FFF2-40B4-BE49-F238E27FC236}">
              <a16:creationId xmlns:a16="http://schemas.microsoft.com/office/drawing/2014/main" id="{E757BED6-16EF-44B7-B375-790A64B0E077}"/>
            </a:ext>
          </a:extLst>
        </xdr:cNvPr>
        <xdr:cNvSpPr/>
      </xdr:nvSpPr>
      <xdr:spPr>
        <a:xfrm>
          <a:off x="247650" y="67382231"/>
          <a:ext cx="1047750" cy="259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24</a:t>
          </a:r>
        </a:p>
      </xdr:txBody>
    </xdr:sp>
    <xdr:clientData/>
  </xdr:twoCellAnchor>
  <xdr:twoCellAnchor>
    <xdr:from>
      <xdr:col>2</xdr:col>
      <xdr:colOff>0</xdr:colOff>
      <xdr:row>266</xdr:row>
      <xdr:rowOff>250032</xdr:rowOff>
    </xdr:from>
    <xdr:to>
      <xdr:col>3</xdr:col>
      <xdr:colOff>59531</xdr:colOff>
      <xdr:row>268</xdr:row>
      <xdr:rowOff>4743</xdr:rowOff>
    </xdr:to>
    <xdr:sp macro="" textlink="">
      <xdr:nvSpPr>
        <xdr:cNvPr id="44" name="Rectángulo 51">
          <a:extLst>
            <a:ext uri="{FF2B5EF4-FFF2-40B4-BE49-F238E27FC236}">
              <a16:creationId xmlns:a16="http://schemas.microsoft.com/office/drawing/2014/main" id="{416478FB-6C9A-420E-975B-CD16D450D86A}"/>
            </a:ext>
          </a:extLst>
        </xdr:cNvPr>
        <xdr:cNvSpPr/>
      </xdr:nvSpPr>
      <xdr:spPr>
        <a:xfrm>
          <a:off x="247650" y="69220557"/>
          <a:ext cx="1059656" cy="2881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27</a:t>
          </a:r>
        </a:p>
      </xdr:txBody>
    </xdr:sp>
    <xdr:clientData/>
  </xdr:twoCellAnchor>
  <xdr:twoCellAnchor>
    <xdr:from>
      <xdr:col>13</xdr:col>
      <xdr:colOff>0</xdr:colOff>
      <xdr:row>259</xdr:row>
      <xdr:rowOff>250032</xdr:rowOff>
    </xdr:from>
    <xdr:to>
      <xdr:col>14</xdr:col>
      <xdr:colOff>59531</xdr:colOff>
      <xdr:row>261</xdr:row>
      <xdr:rowOff>4743</xdr:rowOff>
    </xdr:to>
    <xdr:sp macro="" textlink="">
      <xdr:nvSpPr>
        <xdr:cNvPr id="45" name="Rectángulo 51">
          <a:extLst>
            <a:ext uri="{FF2B5EF4-FFF2-40B4-BE49-F238E27FC236}">
              <a16:creationId xmlns:a16="http://schemas.microsoft.com/office/drawing/2014/main" id="{D17388EB-6A4A-4BD8-B86A-4325269FF698}"/>
            </a:ext>
          </a:extLst>
        </xdr:cNvPr>
        <xdr:cNvSpPr/>
      </xdr:nvSpPr>
      <xdr:spPr>
        <a:xfrm>
          <a:off x="11620500" y="67353657"/>
          <a:ext cx="1059656" cy="2881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26</a:t>
          </a:r>
        </a:p>
      </xdr:txBody>
    </xdr:sp>
    <xdr:clientData/>
  </xdr:twoCellAnchor>
  <xdr:twoCellAnchor>
    <xdr:from>
      <xdr:col>8</xdr:col>
      <xdr:colOff>876300</xdr:colOff>
      <xdr:row>230</xdr:row>
      <xdr:rowOff>1</xdr:rowOff>
    </xdr:from>
    <xdr:to>
      <xdr:col>16</xdr:col>
      <xdr:colOff>1028701</xdr:colOff>
      <xdr:row>237</xdr:row>
      <xdr:rowOff>57151</xdr:rowOff>
    </xdr:to>
    <xdr:graphicFrame macro="">
      <xdr:nvGraphicFramePr>
        <xdr:cNvPr id="46" name="Gráfico 45">
          <a:extLst>
            <a:ext uri="{FF2B5EF4-FFF2-40B4-BE49-F238E27FC236}">
              <a16:creationId xmlns:a16="http://schemas.microsoft.com/office/drawing/2014/main" id="{3B917A16-86FA-47D2-8C68-0F58E12B7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857250</xdr:colOff>
      <xdr:row>237</xdr:row>
      <xdr:rowOff>228600</xdr:rowOff>
    </xdr:from>
    <xdr:to>
      <xdr:col>16</xdr:col>
      <xdr:colOff>1009651</xdr:colOff>
      <xdr:row>245</xdr:row>
      <xdr:rowOff>38100</xdr:rowOff>
    </xdr:to>
    <xdr:graphicFrame macro="">
      <xdr:nvGraphicFramePr>
        <xdr:cNvPr id="47" name="Gráfico 46">
          <a:extLst>
            <a:ext uri="{FF2B5EF4-FFF2-40B4-BE49-F238E27FC236}">
              <a16:creationId xmlns:a16="http://schemas.microsoft.com/office/drawing/2014/main" id="{7C6D628F-C125-4429-9B28-5B58B6B00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835025</xdr:colOff>
      <xdr:row>246</xdr:row>
      <xdr:rowOff>155575</xdr:rowOff>
    </xdr:from>
    <xdr:to>
      <xdr:col>16</xdr:col>
      <xdr:colOff>987426</xdr:colOff>
      <xdr:row>257</xdr:row>
      <xdr:rowOff>0</xdr:rowOff>
    </xdr:to>
    <xdr:graphicFrame macro="">
      <xdr:nvGraphicFramePr>
        <xdr:cNvPr id="48" name="Gráfico 47">
          <a:extLst>
            <a:ext uri="{FF2B5EF4-FFF2-40B4-BE49-F238E27FC236}">
              <a16:creationId xmlns:a16="http://schemas.microsoft.com/office/drawing/2014/main" id="{9EF47066-8A01-4144-BE7A-BD4902BDB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1049983</xdr:colOff>
      <xdr:row>122</xdr:row>
      <xdr:rowOff>249670</xdr:rowOff>
    </xdr:to>
    <xdr:sp macro="" textlink="">
      <xdr:nvSpPr>
        <xdr:cNvPr id="49" name="Rectángulo 51">
          <a:extLst>
            <a:ext uri="{FF2B5EF4-FFF2-40B4-BE49-F238E27FC236}">
              <a16:creationId xmlns:a16="http://schemas.microsoft.com/office/drawing/2014/main" id="{9ABA7D1B-BEC2-42DD-9A1D-E469C880B907}"/>
            </a:ext>
          </a:extLst>
        </xdr:cNvPr>
        <xdr:cNvSpPr/>
      </xdr:nvSpPr>
      <xdr:spPr>
        <a:xfrm>
          <a:off x="6276975" y="30784800"/>
          <a:ext cx="1049983" cy="24967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12</a:t>
          </a:r>
        </a:p>
      </xdr:txBody>
    </xdr:sp>
    <xdr:clientData/>
  </xdr:twoCellAnchor>
  <xdr:twoCellAnchor>
    <xdr:from>
      <xdr:col>11</xdr:col>
      <xdr:colOff>15874</xdr:colOff>
      <xdr:row>186</xdr:row>
      <xdr:rowOff>13607</xdr:rowOff>
    </xdr:from>
    <xdr:to>
      <xdr:col>12</xdr:col>
      <xdr:colOff>81642</xdr:colOff>
      <xdr:row>186</xdr:row>
      <xdr:rowOff>229155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8E8868E8-675D-4DC2-B10D-879ADCFD8918}"/>
            </a:ext>
          </a:extLst>
        </xdr:cNvPr>
        <xdr:cNvSpPr/>
      </xdr:nvSpPr>
      <xdr:spPr>
        <a:xfrm>
          <a:off x="9636124" y="47867207"/>
          <a:ext cx="1065893" cy="2155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17</a:t>
          </a:r>
        </a:p>
      </xdr:txBody>
    </xdr:sp>
    <xdr:clientData/>
  </xdr:twoCellAnchor>
  <xdr:twoCellAnchor>
    <xdr:from>
      <xdr:col>7</xdr:col>
      <xdr:colOff>0</xdr:colOff>
      <xdr:row>259</xdr:row>
      <xdr:rowOff>250031</xdr:rowOff>
    </xdr:from>
    <xdr:to>
      <xdr:col>8</xdr:col>
      <xdr:colOff>71437</xdr:colOff>
      <xdr:row>261</xdr:row>
      <xdr:rowOff>4741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8348C5F8-857D-4E91-BD9B-A49C8524E2E4}"/>
            </a:ext>
          </a:extLst>
        </xdr:cNvPr>
        <xdr:cNvSpPr/>
      </xdr:nvSpPr>
      <xdr:spPr>
        <a:xfrm>
          <a:off x="5276850" y="67353656"/>
          <a:ext cx="1071562" cy="28811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25</a:t>
          </a:r>
        </a:p>
      </xdr:txBody>
    </xdr:sp>
    <xdr:clientData/>
  </xdr:twoCellAnchor>
  <xdr:twoCellAnchor>
    <xdr:from>
      <xdr:col>3</xdr:col>
      <xdr:colOff>0</xdr:colOff>
      <xdr:row>153</xdr:row>
      <xdr:rowOff>2032</xdr:rowOff>
    </xdr:from>
    <xdr:to>
      <xdr:col>6</xdr:col>
      <xdr:colOff>27214</xdr:colOff>
      <xdr:row>154</xdr:row>
      <xdr:rowOff>208359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9396717E-BAB6-42A5-9F4E-FCD11F76DBD5}"/>
            </a:ext>
          </a:extLst>
        </xdr:cNvPr>
        <xdr:cNvSpPr/>
      </xdr:nvSpPr>
      <xdr:spPr>
        <a:xfrm>
          <a:off x="1247775" y="39054532"/>
          <a:ext cx="3056164" cy="47302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región</a:t>
          </a:r>
        </a:p>
      </xdr:txBody>
    </xdr:sp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122464</xdr:colOff>
      <xdr:row>154</xdr:row>
      <xdr:rowOff>4742</xdr:rowOff>
    </xdr:to>
    <xdr:sp macro="" textlink="">
      <xdr:nvSpPr>
        <xdr:cNvPr id="53" name="Rectángulo 51">
          <a:extLst>
            <a:ext uri="{FF2B5EF4-FFF2-40B4-BE49-F238E27FC236}">
              <a16:creationId xmlns:a16="http://schemas.microsoft.com/office/drawing/2014/main" id="{51B175C8-8BDE-4834-B516-275A75F811E6}"/>
            </a:ext>
          </a:extLst>
        </xdr:cNvPr>
        <xdr:cNvSpPr/>
      </xdr:nvSpPr>
      <xdr:spPr>
        <a:xfrm>
          <a:off x="247650" y="39052500"/>
          <a:ext cx="1122589" cy="27144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15</a:t>
          </a:r>
        </a:p>
      </xdr:txBody>
    </xdr:sp>
    <xdr:clientData/>
  </xdr:twoCellAnchor>
  <xdr:twoCellAnchor>
    <xdr:from>
      <xdr:col>2</xdr:col>
      <xdr:colOff>971551</xdr:colOff>
      <xdr:row>186</xdr:row>
      <xdr:rowOff>5292</xdr:rowOff>
    </xdr:from>
    <xdr:to>
      <xdr:col>9</xdr:col>
      <xdr:colOff>38101</xdr:colOff>
      <xdr:row>187</xdr:row>
      <xdr:rowOff>171450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A8B4068A-47B4-4B2B-884B-0D8C7B0C5832}"/>
            </a:ext>
          </a:extLst>
        </xdr:cNvPr>
        <xdr:cNvSpPr/>
      </xdr:nvSpPr>
      <xdr:spPr>
        <a:xfrm>
          <a:off x="1219201" y="47858892"/>
          <a:ext cx="6438900" cy="43285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lengua materna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1359</xdr:colOff>
      <xdr:row>186</xdr:row>
      <xdr:rowOff>1</xdr:rowOff>
    </xdr:from>
    <xdr:to>
      <xdr:col>3</xdr:col>
      <xdr:colOff>54428</xdr:colOff>
      <xdr:row>186</xdr:row>
      <xdr:rowOff>258537</xdr:rowOff>
    </xdr:to>
    <xdr:sp macro="" textlink="">
      <xdr:nvSpPr>
        <xdr:cNvPr id="55" name="Rectángulo 51">
          <a:extLst>
            <a:ext uri="{FF2B5EF4-FFF2-40B4-BE49-F238E27FC236}">
              <a16:creationId xmlns:a16="http://schemas.microsoft.com/office/drawing/2014/main" id="{E654C853-29DE-4F02-ABD6-4FA7E8A35819}"/>
            </a:ext>
          </a:extLst>
        </xdr:cNvPr>
        <xdr:cNvSpPr/>
      </xdr:nvSpPr>
      <xdr:spPr>
        <a:xfrm>
          <a:off x="249009" y="47853601"/>
          <a:ext cx="1053194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16</a:t>
          </a:r>
        </a:p>
      </xdr:txBody>
    </xdr:sp>
    <xdr:clientData/>
  </xdr:twoCellAnchor>
  <xdr:twoCellAnchor editAs="oneCell">
    <xdr:from>
      <xdr:col>2</xdr:col>
      <xdr:colOff>0</xdr:colOff>
      <xdr:row>0</xdr:row>
      <xdr:rowOff>76200</xdr:rowOff>
    </xdr:from>
    <xdr:to>
      <xdr:col>7</xdr:col>
      <xdr:colOff>16066</xdr:colOff>
      <xdr:row>3</xdr:row>
      <xdr:rowOff>76200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D77F621-0C63-41FB-9C10-CD4F96991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6200"/>
          <a:ext cx="5045266" cy="571500"/>
        </a:xfrm>
        <a:prstGeom prst="rect">
          <a:avLst/>
        </a:prstGeom>
      </xdr:spPr>
    </xdr:pic>
    <xdr:clientData/>
  </xdr:twoCellAnchor>
  <xdr:twoCellAnchor>
    <xdr:from>
      <xdr:col>7</xdr:col>
      <xdr:colOff>903513</xdr:colOff>
      <xdr:row>0</xdr:row>
      <xdr:rowOff>171450</xdr:rowOff>
    </xdr:from>
    <xdr:to>
      <xdr:col>16</xdr:col>
      <xdr:colOff>532280</xdr:colOff>
      <xdr:row>5</xdr:row>
      <xdr:rowOff>72683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041C8A36-6FFD-4BAF-BD28-D95723320C75}"/>
            </a:ext>
          </a:extLst>
        </xdr:cNvPr>
        <xdr:cNvSpPr/>
      </xdr:nvSpPr>
      <xdr:spPr>
        <a:xfrm>
          <a:off x="6180363" y="171450"/>
          <a:ext cx="8972792" cy="6251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3084</xdr:colOff>
      <xdr:row>13</xdr:row>
      <xdr:rowOff>11907</xdr:rowOff>
    </xdr:from>
    <xdr:to>
      <xdr:col>18</xdr:col>
      <xdr:colOff>29766</xdr:colOff>
      <xdr:row>14</xdr:row>
      <xdr:rowOff>0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F45C1CA1-E823-4469-ACB3-D968F4828CD6}"/>
            </a:ext>
          </a:extLst>
        </xdr:cNvPr>
        <xdr:cNvGrpSpPr/>
      </xdr:nvGrpSpPr>
      <xdr:grpSpPr>
        <a:xfrm>
          <a:off x="241209" y="1964532"/>
          <a:ext cx="16409682" cy="333374"/>
          <a:chOff x="256798" y="2107172"/>
          <a:chExt cx="14357273" cy="381972"/>
        </a:xfrm>
      </xdr:grpSpPr>
      <xdr:sp macro="" textlink="">
        <xdr:nvSpPr>
          <xdr:cNvPr id="59" name="Rectángulo 58">
            <a:extLst>
              <a:ext uri="{FF2B5EF4-FFF2-40B4-BE49-F238E27FC236}">
                <a16:creationId xmlns:a16="http://schemas.microsoft.com/office/drawing/2014/main" id="{1D320374-DAC4-E6C4-486C-BB198AF67BCD}"/>
              </a:ext>
            </a:extLst>
          </xdr:cNvPr>
          <xdr:cNvSpPr/>
        </xdr:nvSpPr>
        <xdr:spPr>
          <a:xfrm>
            <a:off x="1517481" y="2107172"/>
            <a:ext cx="13096590" cy="381972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ACCIONES PREVENTIVAS</a:t>
            </a:r>
          </a:p>
        </xdr:txBody>
      </xdr:sp>
      <xdr:sp macro="" textlink="">
        <xdr:nvSpPr>
          <xdr:cNvPr id="60" name="Rectángulo 59">
            <a:extLst>
              <a:ext uri="{FF2B5EF4-FFF2-40B4-BE49-F238E27FC236}">
                <a16:creationId xmlns:a16="http://schemas.microsoft.com/office/drawing/2014/main" id="{C74A9D4C-DA76-A6F2-1509-E152FBF6F4A5}"/>
              </a:ext>
            </a:extLst>
          </xdr:cNvPr>
          <xdr:cNvSpPr/>
        </xdr:nvSpPr>
        <xdr:spPr>
          <a:xfrm>
            <a:off x="256798" y="2107172"/>
            <a:ext cx="1263068" cy="363489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A </a:t>
            </a:r>
          </a:p>
        </xdr:txBody>
      </xdr:sp>
    </xdr:grpSp>
    <xdr:clientData/>
  </xdr:twoCellAnchor>
  <xdr:twoCellAnchor>
    <xdr:from>
      <xdr:col>12</xdr:col>
      <xdr:colOff>857250</xdr:colOff>
      <xdr:row>14</xdr:row>
      <xdr:rowOff>108857</xdr:rowOff>
    </xdr:from>
    <xdr:to>
      <xdr:col>15</xdr:col>
      <xdr:colOff>40822</xdr:colOff>
      <xdr:row>16</xdr:row>
      <xdr:rowOff>164986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F43CD667-3C9D-4FDC-A55D-27FD082038B3}"/>
            </a:ext>
          </a:extLst>
        </xdr:cNvPr>
        <xdr:cNvSpPr/>
      </xdr:nvSpPr>
      <xdr:spPr>
        <a:xfrm>
          <a:off x="11477625" y="2404382"/>
          <a:ext cx="2183947" cy="44665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mes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952500</xdr:colOff>
      <xdr:row>14</xdr:row>
      <xdr:rowOff>108856</xdr:rowOff>
    </xdr:from>
    <xdr:to>
      <xdr:col>12</xdr:col>
      <xdr:colOff>979714</xdr:colOff>
      <xdr:row>16</xdr:row>
      <xdr:rowOff>13606</xdr:rowOff>
    </xdr:to>
    <xdr:sp macro="" textlink="">
      <xdr:nvSpPr>
        <xdr:cNvPr id="62" name="Rectángulo 51">
          <a:extLst>
            <a:ext uri="{FF2B5EF4-FFF2-40B4-BE49-F238E27FC236}">
              <a16:creationId xmlns:a16="http://schemas.microsoft.com/office/drawing/2014/main" id="{94651F63-B0A6-43E8-8248-0728BF463ABC}"/>
            </a:ext>
          </a:extLst>
        </xdr:cNvPr>
        <xdr:cNvSpPr/>
      </xdr:nvSpPr>
      <xdr:spPr>
        <a:xfrm>
          <a:off x="10572750" y="2404381"/>
          <a:ext cx="1027339" cy="2952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</a:t>
          </a:r>
        </a:p>
      </xdr:txBody>
    </xdr:sp>
    <xdr:clientData/>
  </xdr:twoCellAnchor>
  <xdr:twoCellAnchor>
    <xdr:from>
      <xdr:col>12</xdr:col>
      <xdr:colOff>857250</xdr:colOff>
      <xdr:row>73</xdr:row>
      <xdr:rowOff>13607</xdr:rowOff>
    </xdr:from>
    <xdr:to>
      <xdr:col>17</xdr:col>
      <xdr:colOff>993322</xdr:colOff>
      <xdr:row>74</xdr:row>
      <xdr:rowOff>149680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96E0E212-36B1-4587-825E-59C28B2C93DB}"/>
            </a:ext>
          </a:extLst>
        </xdr:cNvPr>
        <xdr:cNvSpPr/>
      </xdr:nvSpPr>
      <xdr:spPr>
        <a:xfrm>
          <a:off x="11477625" y="17730107"/>
          <a:ext cx="5136697" cy="40277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Personas informadas en las acciones preventivas según código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73</xdr:row>
      <xdr:rowOff>13608</xdr:rowOff>
    </xdr:from>
    <xdr:to>
      <xdr:col>12</xdr:col>
      <xdr:colOff>966107</xdr:colOff>
      <xdr:row>74</xdr:row>
      <xdr:rowOff>13607</xdr:rowOff>
    </xdr:to>
    <xdr:sp macro="" textlink="">
      <xdr:nvSpPr>
        <xdr:cNvPr id="64" name="Rectángulo 51">
          <a:extLst>
            <a:ext uri="{FF2B5EF4-FFF2-40B4-BE49-F238E27FC236}">
              <a16:creationId xmlns:a16="http://schemas.microsoft.com/office/drawing/2014/main" id="{68C6802C-3D63-4334-83F3-B742965BD5B4}"/>
            </a:ext>
          </a:extLst>
        </xdr:cNvPr>
        <xdr:cNvSpPr/>
      </xdr:nvSpPr>
      <xdr:spPr>
        <a:xfrm>
          <a:off x="10620375" y="17730108"/>
          <a:ext cx="966107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7</a:t>
          </a:r>
        </a:p>
      </xdr:txBody>
    </xdr:sp>
    <xdr:clientData/>
  </xdr:twoCellAnchor>
  <xdr:twoCellAnchor>
    <xdr:from>
      <xdr:col>6</xdr:col>
      <xdr:colOff>387352</xdr:colOff>
      <xdr:row>73</xdr:row>
      <xdr:rowOff>156030</xdr:rowOff>
    </xdr:from>
    <xdr:to>
      <xdr:col>11</xdr:col>
      <xdr:colOff>485322</xdr:colOff>
      <xdr:row>87</xdr:row>
      <xdr:rowOff>0</xdr:rowOff>
    </xdr:to>
    <xdr:grpSp>
      <xdr:nvGrpSpPr>
        <xdr:cNvPr id="65" name="Grupo 64">
          <a:extLst>
            <a:ext uri="{FF2B5EF4-FFF2-40B4-BE49-F238E27FC236}">
              <a16:creationId xmlns:a16="http://schemas.microsoft.com/office/drawing/2014/main" id="{F62DA19A-6BB8-4DC0-A520-5389D96FA046}"/>
            </a:ext>
          </a:extLst>
        </xdr:cNvPr>
        <xdr:cNvGrpSpPr/>
      </xdr:nvGrpSpPr>
      <xdr:grpSpPr>
        <a:xfrm>
          <a:off x="4661696" y="17622499"/>
          <a:ext cx="5443876" cy="3570626"/>
          <a:chOff x="4339561" y="3098562"/>
          <a:chExt cx="5280382" cy="3206358"/>
        </a:xfrm>
      </xdr:grpSpPr>
      <xdr:graphicFrame macro="">
        <xdr:nvGraphicFramePr>
          <xdr:cNvPr id="66" name="Gráfico 65">
            <a:extLst>
              <a:ext uri="{FF2B5EF4-FFF2-40B4-BE49-F238E27FC236}">
                <a16:creationId xmlns:a16="http://schemas.microsoft.com/office/drawing/2014/main" id="{0C744703-82FB-18D5-2EDB-C5AA9934073D}"/>
              </a:ext>
            </a:extLst>
          </xdr:cNvPr>
          <xdr:cNvGraphicFramePr/>
        </xdr:nvGraphicFramePr>
        <xdr:xfrm>
          <a:off x="4339561" y="3098562"/>
          <a:ext cx="5280382" cy="3206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pic>
        <xdr:nvPicPr>
          <xdr:cNvPr id="67" name="Imagen 66">
            <a:extLst>
              <a:ext uri="{FF2B5EF4-FFF2-40B4-BE49-F238E27FC236}">
                <a16:creationId xmlns:a16="http://schemas.microsoft.com/office/drawing/2014/main" id="{6AAE10D3-2A4B-A406-ADDA-9F60EAD8CE79}"/>
              </a:ext>
            </a:extLst>
          </xdr:cNvPr>
          <xdr:cNvPicPr/>
        </xdr:nvPicPr>
        <xdr:blipFill>
          <a:blip xmlns:r="http://schemas.openxmlformats.org/officeDocument/2006/relationships" r:embed="rId7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15415" y="3559979"/>
            <a:ext cx="380998" cy="836930"/>
          </a:xfrm>
          <a:prstGeom prst="rect">
            <a:avLst/>
          </a:prstGeom>
          <a:solidFill>
            <a:schemeClr val="accent1"/>
          </a:solidFill>
          <a:ln>
            <a:noFill/>
          </a:ln>
        </xdr:spPr>
      </xdr:pic>
      <xdr:pic>
        <xdr:nvPicPr>
          <xdr:cNvPr id="68" name="Imagen 67">
            <a:extLst>
              <a:ext uri="{FF2B5EF4-FFF2-40B4-BE49-F238E27FC236}">
                <a16:creationId xmlns:a16="http://schemas.microsoft.com/office/drawing/2014/main" id="{045FF9BF-76F7-0EBE-EF1C-BD5AEEE19CC3}"/>
              </a:ext>
            </a:extLst>
          </xdr:cNvPr>
          <xdr:cNvPicPr/>
        </xdr:nvPicPr>
        <xdr:blipFill>
          <a:blip xmlns:r="http://schemas.openxmlformats.org/officeDocument/2006/relationships" r:embed="rId8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24334" y="4610233"/>
            <a:ext cx="360045" cy="83692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2</xdr:col>
      <xdr:colOff>884465</xdr:colOff>
      <xdr:row>73</xdr:row>
      <xdr:rowOff>0</xdr:rowOff>
    </xdr:from>
    <xdr:to>
      <xdr:col>6</xdr:col>
      <xdr:colOff>19051</xdr:colOff>
      <xdr:row>74</xdr:row>
      <xdr:rowOff>204107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E95265B4-A810-4B96-A946-158BEDB1EC0D}"/>
            </a:ext>
          </a:extLst>
        </xdr:cNvPr>
        <xdr:cNvSpPr/>
      </xdr:nvSpPr>
      <xdr:spPr>
        <a:xfrm>
          <a:off x="1132115" y="17716500"/>
          <a:ext cx="3163661" cy="47080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Personas informadas en las acciones preventivas por sexo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mes</a:t>
          </a:r>
        </a:p>
      </xdr:txBody>
    </xdr:sp>
    <xdr:clientData/>
  </xdr:twoCellAnchor>
  <xdr:twoCellAnchor>
    <xdr:from>
      <xdr:col>2</xdr:col>
      <xdr:colOff>0</xdr:colOff>
      <xdr:row>73</xdr:row>
      <xdr:rowOff>0</xdr:rowOff>
    </xdr:from>
    <xdr:to>
      <xdr:col>2</xdr:col>
      <xdr:colOff>1168028</xdr:colOff>
      <xdr:row>73</xdr:row>
      <xdr:rowOff>249670</xdr:rowOff>
    </xdr:to>
    <xdr:sp macro="" textlink="">
      <xdr:nvSpPr>
        <xdr:cNvPr id="70" name="Rectángulo 51">
          <a:extLst>
            <a:ext uri="{FF2B5EF4-FFF2-40B4-BE49-F238E27FC236}">
              <a16:creationId xmlns:a16="http://schemas.microsoft.com/office/drawing/2014/main" id="{9A55C08E-A709-4207-8BD1-F30ECC980778}"/>
            </a:ext>
          </a:extLst>
        </xdr:cNvPr>
        <xdr:cNvSpPr/>
      </xdr:nvSpPr>
      <xdr:spPr>
        <a:xfrm>
          <a:off x="247650" y="17716500"/>
          <a:ext cx="996578" cy="24967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6</a:t>
          </a:r>
        </a:p>
      </xdr:txBody>
    </xdr:sp>
    <xdr:clientData/>
  </xdr:twoCellAnchor>
  <xdr:twoCellAnchor>
    <xdr:from>
      <xdr:col>2</xdr:col>
      <xdr:colOff>-1</xdr:colOff>
      <xdr:row>120</xdr:row>
      <xdr:rowOff>0</xdr:rowOff>
    </xdr:from>
    <xdr:to>
      <xdr:col>3</xdr:col>
      <xdr:colOff>2232</xdr:colOff>
      <xdr:row>120</xdr:row>
      <xdr:rowOff>0</xdr:rowOff>
    </xdr:to>
    <xdr:sp macro="" textlink="">
      <xdr:nvSpPr>
        <xdr:cNvPr id="71" name="Rectángulo 51">
          <a:extLst>
            <a:ext uri="{FF2B5EF4-FFF2-40B4-BE49-F238E27FC236}">
              <a16:creationId xmlns:a16="http://schemas.microsoft.com/office/drawing/2014/main" id="{F473B780-2FD3-448B-983D-356DB425ECDB}"/>
            </a:ext>
          </a:extLst>
        </xdr:cNvPr>
        <xdr:cNvSpPr/>
      </xdr:nvSpPr>
      <xdr:spPr>
        <a:xfrm>
          <a:off x="247649" y="30308550"/>
          <a:ext cx="100235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7</a:t>
          </a:r>
        </a:p>
      </xdr:txBody>
    </xdr:sp>
    <xdr:clientData/>
  </xdr:twoCellAnchor>
  <xdr:twoCellAnchor>
    <xdr:from>
      <xdr:col>12</xdr:col>
      <xdr:colOff>898072</xdr:colOff>
      <xdr:row>40</xdr:row>
      <xdr:rowOff>1</xdr:rowOff>
    </xdr:from>
    <xdr:to>
      <xdr:col>15</xdr:col>
      <xdr:colOff>993322</xdr:colOff>
      <xdr:row>41</xdr:row>
      <xdr:rowOff>178594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032070B0-9E7C-4B9E-BC64-BF144A7FF6B3}"/>
            </a:ext>
          </a:extLst>
        </xdr:cNvPr>
        <xdr:cNvSpPr/>
      </xdr:nvSpPr>
      <xdr:spPr>
        <a:xfrm>
          <a:off x="11518447" y="9172576"/>
          <a:ext cx="3095625" cy="44529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tipo de intervención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40</xdr:row>
      <xdr:rowOff>0</xdr:rowOff>
    </xdr:from>
    <xdr:to>
      <xdr:col>12</xdr:col>
      <xdr:colOff>1006929</xdr:colOff>
      <xdr:row>41</xdr:row>
      <xdr:rowOff>27215</xdr:rowOff>
    </xdr:to>
    <xdr:sp macro="" textlink="">
      <xdr:nvSpPr>
        <xdr:cNvPr id="73" name="Rectángulo 51">
          <a:extLst>
            <a:ext uri="{FF2B5EF4-FFF2-40B4-BE49-F238E27FC236}">
              <a16:creationId xmlns:a16="http://schemas.microsoft.com/office/drawing/2014/main" id="{1FF5FA31-0567-4228-9866-690416434BE7}"/>
            </a:ext>
          </a:extLst>
        </xdr:cNvPr>
        <xdr:cNvSpPr/>
      </xdr:nvSpPr>
      <xdr:spPr>
        <a:xfrm>
          <a:off x="10620375" y="9172575"/>
          <a:ext cx="997404" cy="2939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4</a:t>
          </a:r>
        </a:p>
      </xdr:txBody>
    </xdr:sp>
    <xdr:clientData/>
  </xdr:twoCellAnchor>
  <xdr:twoCellAnchor>
    <xdr:from>
      <xdr:col>12</xdr:col>
      <xdr:colOff>898071</xdr:colOff>
      <xdr:row>31</xdr:row>
      <xdr:rowOff>1</xdr:rowOff>
    </xdr:from>
    <xdr:to>
      <xdr:col>17</xdr:col>
      <xdr:colOff>0</xdr:colOff>
      <xdr:row>32</xdr:row>
      <xdr:rowOff>178595</xdr:rowOff>
    </xdr:to>
    <xdr:sp macro="" textlink="">
      <xdr:nvSpPr>
        <xdr:cNvPr id="74" name="Rectángulo 73">
          <a:extLst>
            <a:ext uri="{FF2B5EF4-FFF2-40B4-BE49-F238E27FC236}">
              <a16:creationId xmlns:a16="http://schemas.microsoft.com/office/drawing/2014/main" id="{03C3CA55-8E56-492F-A4A4-59D8C8034AB3}"/>
            </a:ext>
          </a:extLst>
        </xdr:cNvPr>
        <xdr:cNvSpPr/>
      </xdr:nvSpPr>
      <xdr:spPr>
        <a:xfrm>
          <a:off x="11518446" y="6772276"/>
          <a:ext cx="4102554" cy="44529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temática principal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31</xdr:row>
      <xdr:rowOff>0</xdr:rowOff>
    </xdr:from>
    <xdr:to>
      <xdr:col>12</xdr:col>
      <xdr:colOff>1006929</xdr:colOff>
      <xdr:row>32</xdr:row>
      <xdr:rowOff>27216</xdr:rowOff>
    </xdr:to>
    <xdr:sp macro="" textlink="">
      <xdr:nvSpPr>
        <xdr:cNvPr id="75" name="Rectángulo 51">
          <a:extLst>
            <a:ext uri="{FF2B5EF4-FFF2-40B4-BE49-F238E27FC236}">
              <a16:creationId xmlns:a16="http://schemas.microsoft.com/office/drawing/2014/main" id="{F4087CA0-A23C-49F9-8485-DEC6D1B6F508}"/>
            </a:ext>
          </a:extLst>
        </xdr:cNvPr>
        <xdr:cNvSpPr/>
      </xdr:nvSpPr>
      <xdr:spPr>
        <a:xfrm>
          <a:off x="10620375" y="6772275"/>
          <a:ext cx="997404" cy="2939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</a:t>
          </a:r>
        </a:p>
      </xdr:txBody>
    </xdr:sp>
    <xdr:clientData/>
  </xdr:twoCellAnchor>
  <xdr:twoCellAnchor>
    <xdr:from>
      <xdr:col>8</xdr:col>
      <xdr:colOff>911678</xdr:colOff>
      <xdr:row>15</xdr:row>
      <xdr:rowOff>1</xdr:rowOff>
    </xdr:from>
    <xdr:to>
      <xdr:col>10</xdr:col>
      <xdr:colOff>1006927</xdr:colOff>
      <xdr:row>16</xdr:row>
      <xdr:rowOff>178594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69CAC3CE-E7BB-4517-BE30-5D804EC2E89C}"/>
            </a:ext>
          </a:extLst>
        </xdr:cNvPr>
        <xdr:cNvSpPr/>
      </xdr:nvSpPr>
      <xdr:spPr>
        <a:xfrm>
          <a:off x="7188653" y="2419351"/>
          <a:ext cx="2428874" cy="44529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región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1034143</xdr:colOff>
      <xdr:row>16</xdr:row>
      <xdr:rowOff>27214</xdr:rowOff>
    </xdr:to>
    <xdr:sp macro="" textlink="">
      <xdr:nvSpPr>
        <xdr:cNvPr id="77" name="Rectángulo 51">
          <a:extLst>
            <a:ext uri="{FF2B5EF4-FFF2-40B4-BE49-F238E27FC236}">
              <a16:creationId xmlns:a16="http://schemas.microsoft.com/office/drawing/2014/main" id="{C8058B4B-0B3D-4BF2-90B8-1CE55A111857}"/>
            </a:ext>
          </a:extLst>
        </xdr:cNvPr>
        <xdr:cNvSpPr/>
      </xdr:nvSpPr>
      <xdr:spPr>
        <a:xfrm>
          <a:off x="6276975" y="2419350"/>
          <a:ext cx="1034143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</a:t>
          </a:r>
        </a:p>
      </xdr:txBody>
    </xdr:sp>
    <xdr:clientData/>
  </xdr:twoCellAnchor>
  <xdr:twoCellAnchor>
    <xdr:from>
      <xdr:col>15</xdr:col>
      <xdr:colOff>387803</xdr:colOff>
      <xdr:row>15</xdr:row>
      <xdr:rowOff>27216</xdr:rowOff>
    </xdr:from>
    <xdr:to>
      <xdr:col>17</xdr:col>
      <xdr:colOff>966107</xdr:colOff>
      <xdr:row>30</xdr:row>
      <xdr:rowOff>1</xdr:rowOff>
    </xdr:to>
    <xdr:graphicFrame macro="">
      <xdr:nvGraphicFramePr>
        <xdr:cNvPr id="78" name="Gráfico 77">
          <a:extLst>
            <a:ext uri="{FF2B5EF4-FFF2-40B4-BE49-F238E27FC236}">
              <a16:creationId xmlns:a16="http://schemas.microsoft.com/office/drawing/2014/main" id="{4B3CA471-A14F-4FA0-83E1-2EF833C48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446768</xdr:colOff>
      <xdr:row>48</xdr:row>
      <xdr:rowOff>114094</xdr:rowOff>
    </xdr:from>
    <xdr:to>
      <xdr:col>17</xdr:col>
      <xdr:colOff>889618</xdr:colOff>
      <xdr:row>71</xdr:row>
      <xdr:rowOff>252641</xdr:rowOff>
    </xdr:to>
    <xdr:graphicFrame macro="">
      <xdr:nvGraphicFramePr>
        <xdr:cNvPr id="79" name="Gráfico 78">
          <a:extLst>
            <a:ext uri="{FF2B5EF4-FFF2-40B4-BE49-F238E27FC236}">
              <a16:creationId xmlns:a16="http://schemas.microsoft.com/office/drawing/2014/main" id="{B5968220-24C4-4D97-A7DE-8C28C644E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884465</xdr:colOff>
      <xdr:row>48</xdr:row>
      <xdr:rowOff>1</xdr:rowOff>
    </xdr:from>
    <xdr:to>
      <xdr:col>11</xdr:col>
      <xdr:colOff>21029</xdr:colOff>
      <xdr:row>49</xdr:row>
      <xdr:rowOff>178593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456296F3-ABF0-4DBC-AEFC-2EA67939E41A}"/>
            </a:ext>
          </a:extLst>
        </xdr:cNvPr>
        <xdr:cNvSpPr/>
      </xdr:nvSpPr>
      <xdr:spPr>
        <a:xfrm>
          <a:off x="1132115" y="11049001"/>
          <a:ext cx="8509164" cy="445292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 según código</a:t>
          </a: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997404</xdr:colOff>
      <xdr:row>49</xdr:row>
      <xdr:rowOff>27214</xdr:rowOff>
    </xdr:to>
    <xdr:sp macro="" textlink="">
      <xdr:nvSpPr>
        <xdr:cNvPr id="81" name="Rectángulo 51">
          <a:extLst>
            <a:ext uri="{FF2B5EF4-FFF2-40B4-BE49-F238E27FC236}">
              <a16:creationId xmlns:a16="http://schemas.microsoft.com/office/drawing/2014/main" id="{C4089BAB-96D2-446F-9B9F-26F4B088E558}"/>
            </a:ext>
          </a:extLst>
        </xdr:cNvPr>
        <xdr:cNvSpPr/>
      </xdr:nvSpPr>
      <xdr:spPr>
        <a:xfrm>
          <a:off x="247650" y="11049000"/>
          <a:ext cx="997404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5</a:t>
          </a:r>
        </a:p>
      </xdr:txBody>
    </xdr:sp>
    <xdr:clientData/>
  </xdr:twoCellAnchor>
  <xdr:twoCellAnchor>
    <xdr:from>
      <xdr:col>2</xdr:col>
      <xdr:colOff>895350</xdr:colOff>
      <xdr:row>136</xdr:row>
      <xdr:rowOff>263527</xdr:rowOff>
    </xdr:from>
    <xdr:to>
      <xdr:col>7</xdr:col>
      <xdr:colOff>57151</xdr:colOff>
      <xdr:row>138</xdr:row>
      <xdr:rowOff>209551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9AD42868-12F4-44CC-8D32-3BD263F11533}"/>
            </a:ext>
          </a:extLst>
        </xdr:cNvPr>
        <xdr:cNvSpPr/>
      </xdr:nvSpPr>
      <xdr:spPr>
        <a:xfrm>
          <a:off x="1143000" y="34782127"/>
          <a:ext cx="4191001" cy="47942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¿Cuentan con un trabajo remunerado?</a:t>
          </a:r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8186</xdr:colOff>
      <xdr:row>138</xdr:row>
      <xdr:rowOff>4741</xdr:rowOff>
    </xdr:to>
    <xdr:sp macro="" textlink="">
      <xdr:nvSpPr>
        <xdr:cNvPr id="83" name="Rectángulo 51">
          <a:extLst>
            <a:ext uri="{FF2B5EF4-FFF2-40B4-BE49-F238E27FC236}">
              <a16:creationId xmlns:a16="http://schemas.microsoft.com/office/drawing/2014/main" id="{69517F30-9028-4857-B82C-2EEFBF1AB972}"/>
            </a:ext>
          </a:extLst>
        </xdr:cNvPr>
        <xdr:cNvSpPr/>
      </xdr:nvSpPr>
      <xdr:spPr>
        <a:xfrm>
          <a:off x="247650" y="34785300"/>
          <a:ext cx="1008311" cy="27144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13</a:t>
          </a:r>
        </a:p>
      </xdr:txBody>
    </xdr:sp>
    <xdr:clientData/>
  </xdr:twoCellAnchor>
  <xdr:twoCellAnchor>
    <xdr:from>
      <xdr:col>2</xdr:col>
      <xdr:colOff>928687</xdr:colOff>
      <xdr:row>276</xdr:row>
      <xdr:rowOff>247430</xdr:rowOff>
    </xdr:from>
    <xdr:to>
      <xdr:col>7</xdr:col>
      <xdr:colOff>0</xdr:colOff>
      <xdr:row>278</xdr:row>
      <xdr:rowOff>175846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1046A3C4-FE53-4630-8479-16516FDCCBE2}"/>
            </a:ext>
          </a:extLst>
        </xdr:cNvPr>
        <xdr:cNvSpPr/>
      </xdr:nvSpPr>
      <xdr:spPr>
        <a:xfrm>
          <a:off x="1176337" y="71665880"/>
          <a:ext cx="4100513" cy="44276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¿Buscaron ayuda ante un hecho de violencia?</a:t>
          </a:r>
        </a:p>
      </xdr:txBody>
    </xdr:sp>
    <xdr:clientData/>
  </xdr:twoCellAnchor>
  <xdr:twoCellAnchor>
    <xdr:from>
      <xdr:col>12</xdr:col>
      <xdr:colOff>938893</xdr:colOff>
      <xdr:row>277</xdr:row>
      <xdr:rowOff>1342</xdr:rowOff>
    </xdr:from>
    <xdr:to>
      <xdr:col>17</xdr:col>
      <xdr:colOff>31750</xdr:colOff>
      <xdr:row>278</xdr:row>
      <xdr:rowOff>171070</xdr:rowOff>
    </xdr:to>
    <xdr:sp macro="" textlink="">
      <xdr:nvSpPr>
        <xdr:cNvPr id="85" name="Rectángulo 84">
          <a:extLst>
            <a:ext uri="{FF2B5EF4-FFF2-40B4-BE49-F238E27FC236}">
              <a16:creationId xmlns:a16="http://schemas.microsoft.com/office/drawing/2014/main" id="{EA9B8B92-F417-4E98-9CF1-65B52B1330CD}"/>
            </a:ext>
          </a:extLst>
        </xdr:cNvPr>
        <xdr:cNvSpPr/>
      </xdr:nvSpPr>
      <xdr:spPr>
        <a:xfrm>
          <a:off x="11559268" y="71667442"/>
          <a:ext cx="4093482" cy="43642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etapa de motivación para el cambio</a:t>
          </a:r>
        </a:p>
      </xdr:txBody>
    </xdr:sp>
    <xdr:clientData/>
  </xdr:twoCellAnchor>
  <xdr:twoCellAnchor>
    <xdr:from>
      <xdr:col>2</xdr:col>
      <xdr:colOff>5351</xdr:colOff>
      <xdr:row>275</xdr:row>
      <xdr:rowOff>0</xdr:rowOff>
    </xdr:from>
    <xdr:to>
      <xdr:col>18</xdr:col>
      <xdr:colOff>38100</xdr:colOff>
      <xdr:row>276</xdr:row>
      <xdr:rowOff>111581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id="{91BBAC29-EFD1-49CE-8AEF-D5ED754E8E83}"/>
            </a:ext>
          </a:extLst>
        </xdr:cNvPr>
        <xdr:cNvGrpSpPr/>
      </xdr:nvGrpSpPr>
      <xdr:grpSpPr>
        <a:xfrm>
          <a:off x="243476" y="70115906"/>
          <a:ext cx="16415749" cy="302081"/>
          <a:chOff x="259898" y="2020167"/>
          <a:chExt cx="14478000" cy="448367"/>
        </a:xfrm>
      </xdr:grpSpPr>
      <xdr:sp macro="" textlink="">
        <xdr:nvSpPr>
          <xdr:cNvPr id="87" name="Rectángulo 86">
            <a:extLst>
              <a:ext uri="{FF2B5EF4-FFF2-40B4-BE49-F238E27FC236}">
                <a16:creationId xmlns:a16="http://schemas.microsoft.com/office/drawing/2014/main" id="{070F4191-0D4B-4CF1-A40A-52D8066A0E90}"/>
              </a:ext>
            </a:extLst>
          </xdr:cNvPr>
          <xdr:cNvSpPr/>
        </xdr:nvSpPr>
        <xdr:spPr>
          <a:xfrm>
            <a:off x="1515175" y="2020167"/>
            <a:ext cx="13222723" cy="448367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PRE-TEST DE USUARIAS QUE INICIARON EL ACOMPAÑAMIENTO ESPECIALIZADO (MAM-08)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8" name="Rectángulo 87">
            <a:extLst>
              <a:ext uri="{FF2B5EF4-FFF2-40B4-BE49-F238E27FC236}">
                <a16:creationId xmlns:a16="http://schemas.microsoft.com/office/drawing/2014/main" id="{63C1C2D6-4C14-58CA-457A-7607203835F7}"/>
              </a:ext>
            </a:extLst>
          </xdr:cNvPr>
          <xdr:cNvSpPr/>
        </xdr:nvSpPr>
        <xdr:spPr>
          <a:xfrm>
            <a:off x="259898" y="2020169"/>
            <a:ext cx="1327316" cy="44836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F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933450</xdr:colOff>
      <xdr:row>284</xdr:row>
      <xdr:rowOff>1064</xdr:rowOff>
    </xdr:from>
    <xdr:to>
      <xdr:col>6</xdr:col>
      <xdr:colOff>22226</xdr:colOff>
      <xdr:row>285</xdr:row>
      <xdr:rowOff>151411</xdr:rowOff>
    </xdr:to>
    <xdr:sp macro="" textlink="">
      <xdr:nvSpPr>
        <xdr:cNvPr id="89" name="Rectángulo 88">
          <a:extLst>
            <a:ext uri="{FF2B5EF4-FFF2-40B4-BE49-F238E27FC236}">
              <a16:creationId xmlns:a16="http://schemas.microsoft.com/office/drawing/2014/main" id="{8501D49A-238D-4799-9C4B-C55C933ACD1F}"/>
            </a:ext>
          </a:extLst>
        </xdr:cNvPr>
        <xdr:cNvSpPr/>
      </xdr:nvSpPr>
      <xdr:spPr>
        <a:xfrm>
          <a:off x="1181100" y="73534064"/>
          <a:ext cx="3117851" cy="41704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autonomía personal</a:t>
          </a:r>
        </a:p>
      </xdr:txBody>
    </xdr:sp>
    <xdr:clientData/>
  </xdr:twoCellAnchor>
  <xdr:twoCellAnchor>
    <xdr:from>
      <xdr:col>7</xdr:col>
      <xdr:colOff>933450</xdr:colOff>
      <xdr:row>287</xdr:row>
      <xdr:rowOff>0</xdr:rowOff>
    </xdr:from>
    <xdr:to>
      <xdr:col>11</xdr:col>
      <xdr:colOff>8298</xdr:colOff>
      <xdr:row>288</xdr:row>
      <xdr:rowOff>160986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0B51F10D-93A4-456F-A1E5-A822D76DAD51}"/>
            </a:ext>
          </a:extLst>
        </xdr:cNvPr>
        <xdr:cNvSpPr/>
      </xdr:nvSpPr>
      <xdr:spPr>
        <a:xfrm>
          <a:off x="6210300" y="74333100"/>
          <a:ext cx="3418248" cy="4276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autoestima</a:t>
          </a:r>
        </a:p>
      </xdr:txBody>
    </xdr:sp>
    <xdr:clientData/>
  </xdr:twoCellAnchor>
  <xdr:twoCellAnchor>
    <xdr:from>
      <xdr:col>12</xdr:col>
      <xdr:colOff>933450</xdr:colOff>
      <xdr:row>287</xdr:row>
      <xdr:rowOff>295</xdr:rowOff>
    </xdr:from>
    <xdr:to>
      <xdr:col>18</xdr:col>
      <xdr:colOff>1262</xdr:colOff>
      <xdr:row>288</xdr:row>
      <xdr:rowOff>141618</xdr:rowOff>
    </xdr:to>
    <xdr:sp macro="" textlink="">
      <xdr:nvSpPr>
        <xdr:cNvPr id="91" name="Rectángulo 90">
          <a:extLst>
            <a:ext uri="{FF2B5EF4-FFF2-40B4-BE49-F238E27FC236}">
              <a16:creationId xmlns:a16="http://schemas.microsoft.com/office/drawing/2014/main" id="{35F6065B-FA96-40D1-A010-B890912F9DBD}"/>
            </a:ext>
          </a:extLst>
        </xdr:cNvPr>
        <xdr:cNvSpPr/>
      </xdr:nvSpPr>
      <xdr:spPr>
        <a:xfrm>
          <a:off x="11553825" y="74333395"/>
          <a:ext cx="5068562" cy="40802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toma de decisiones</a:t>
          </a:r>
        </a:p>
      </xdr:txBody>
    </xdr:sp>
    <xdr:clientData/>
  </xdr:twoCellAnchor>
  <xdr:twoCellAnchor>
    <xdr:from>
      <xdr:col>1</xdr:col>
      <xdr:colOff>79725</xdr:colOff>
      <xdr:row>332</xdr:row>
      <xdr:rowOff>12334</xdr:rowOff>
    </xdr:from>
    <xdr:to>
      <xdr:col>18</xdr:col>
      <xdr:colOff>0</xdr:colOff>
      <xdr:row>333</xdr:row>
      <xdr:rowOff>119066</xdr:rowOff>
    </xdr:to>
    <xdr:grpSp>
      <xdr:nvGrpSpPr>
        <xdr:cNvPr id="92" name="Grupo 91">
          <a:extLst>
            <a:ext uri="{FF2B5EF4-FFF2-40B4-BE49-F238E27FC236}">
              <a16:creationId xmlns:a16="http://schemas.microsoft.com/office/drawing/2014/main" id="{3AF3BC7D-BB2F-4E86-A88F-0675583323E1}"/>
            </a:ext>
          </a:extLst>
        </xdr:cNvPr>
        <xdr:cNvGrpSpPr/>
      </xdr:nvGrpSpPr>
      <xdr:grpSpPr>
        <a:xfrm>
          <a:off x="198788" y="84915803"/>
          <a:ext cx="16422337" cy="368669"/>
          <a:chOff x="259898" y="2107172"/>
          <a:chExt cx="14478000" cy="361363"/>
        </a:xfrm>
      </xdr:grpSpPr>
      <xdr:sp macro="" textlink="">
        <xdr:nvSpPr>
          <xdr:cNvPr id="93" name="Rectángulo 92">
            <a:extLst>
              <a:ext uri="{FF2B5EF4-FFF2-40B4-BE49-F238E27FC236}">
                <a16:creationId xmlns:a16="http://schemas.microsoft.com/office/drawing/2014/main" id="{62E509E2-94C5-03BD-8419-A1F38105009E}"/>
              </a:ext>
            </a:extLst>
          </xdr:cNvPr>
          <xdr:cNvSpPr/>
        </xdr:nvSpPr>
        <xdr:spPr>
          <a:xfrm>
            <a:off x="1515175" y="2107174"/>
            <a:ext cx="13222723" cy="361361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POST-TEST DE USUARIAS QUE CONCLUYERON CON EL ACOMPAÑAMIENTO ESPECIALIZADO (MAM-08)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4" name="Rectángulo 93">
            <a:extLst>
              <a:ext uri="{FF2B5EF4-FFF2-40B4-BE49-F238E27FC236}">
                <a16:creationId xmlns:a16="http://schemas.microsoft.com/office/drawing/2014/main" id="{92012FDA-DC13-E1D8-EC1C-E5FA7566BCA1}"/>
              </a:ext>
            </a:extLst>
          </xdr:cNvPr>
          <xdr:cNvSpPr/>
        </xdr:nvSpPr>
        <xdr:spPr>
          <a:xfrm>
            <a:off x="259898" y="2107172"/>
            <a:ext cx="1327316" cy="361361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H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927179</xdr:colOff>
      <xdr:row>314</xdr:row>
      <xdr:rowOff>0</xdr:rowOff>
    </xdr:from>
    <xdr:to>
      <xdr:col>8</xdr:col>
      <xdr:colOff>5344</xdr:colOff>
      <xdr:row>315</xdr:row>
      <xdr:rowOff>145121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BCD6C733-7FB6-4371-8D0C-DCDF3DC2B476}"/>
            </a:ext>
          </a:extLst>
        </xdr:cNvPr>
        <xdr:cNvSpPr/>
      </xdr:nvSpPr>
      <xdr:spPr>
        <a:xfrm>
          <a:off x="1174829" y="81534000"/>
          <a:ext cx="5107490" cy="411821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Autorreporte de detección de violencia</a:t>
          </a:r>
        </a:p>
      </xdr:txBody>
    </xdr:sp>
    <xdr:clientData/>
  </xdr:twoCellAnchor>
  <xdr:twoCellAnchor>
    <xdr:from>
      <xdr:col>1</xdr:col>
      <xdr:colOff>76873</xdr:colOff>
      <xdr:row>312</xdr:row>
      <xdr:rowOff>0</xdr:rowOff>
    </xdr:from>
    <xdr:to>
      <xdr:col>17</xdr:col>
      <xdr:colOff>994596</xdr:colOff>
      <xdr:row>313</xdr:row>
      <xdr:rowOff>81643</xdr:rowOff>
    </xdr:to>
    <xdr:grpSp>
      <xdr:nvGrpSpPr>
        <xdr:cNvPr id="96" name="Grupo 95">
          <a:extLst>
            <a:ext uri="{FF2B5EF4-FFF2-40B4-BE49-F238E27FC236}">
              <a16:creationId xmlns:a16="http://schemas.microsoft.com/office/drawing/2014/main" id="{7D731ECA-1C45-4CD3-96F0-AFB74FAE65CE}"/>
            </a:ext>
          </a:extLst>
        </xdr:cNvPr>
        <xdr:cNvGrpSpPr/>
      </xdr:nvGrpSpPr>
      <xdr:grpSpPr>
        <a:xfrm>
          <a:off x="195936" y="79664719"/>
          <a:ext cx="16419660" cy="343580"/>
          <a:chOff x="259898" y="2107173"/>
          <a:chExt cx="14478000" cy="241096"/>
        </a:xfrm>
      </xdr:grpSpPr>
      <xdr:sp macro="" textlink="">
        <xdr:nvSpPr>
          <xdr:cNvPr id="97" name="Rectángulo 96">
            <a:extLst>
              <a:ext uri="{FF2B5EF4-FFF2-40B4-BE49-F238E27FC236}">
                <a16:creationId xmlns:a16="http://schemas.microsoft.com/office/drawing/2014/main" id="{6AA0586D-CF6D-B351-D4C4-934B582410E7}"/>
              </a:ext>
            </a:extLst>
          </xdr:cNvPr>
          <xdr:cNvSpPr/>
        </xdr:nvSpPr>
        <xdr:spPr>
          <a:xfrm>
            <a:off x="1515175" y="2107174"/>
            <a:ext cx="13222723" cy="241089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POST-TEST DE USUARIAS QUE CONCLUYERON EL ACOMPAÑAMIENTO BÁSICO (MAM-07)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8" name="Rectángulo 97">
            <a:extLst>
              <a:ext uri="{FF2B5EF4-FFF2-40B4-BE49-F238E27FC236}">
                <a16:creationId xmlns:a16="http://schemas.microsoft.com/office/drawing/2014/main" id="{65499B1C-8965-6130-47EA-615328A32A2E}"/>
              </a:ext>
            </a:extLst>
          </xdr:cNvPr>
          <xdr:cNvSpPr/>
        </xdr:nvSpPr>
        <xdr:spPr>
          <a:xfrm>
            <a:off x="259898" y="2107173"/>
            <a:ext cx="1327316" cy="241096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G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928504</xdr:colOff>
      <xdr:row>322</xdr:row>
      <xdr:rowOff>0</xdr:rowOff>
    </xdr:from>
    <xdr:to>
      <xdr:col>8</xdr:col>
      <xdr:colOff>-1</xdr:colOff>
      <xdr:row>323</xdr:row>
      <xdr:rowOff>142799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30DF9BAA-BA1E-4A9C-9AE5-FFB8DB724E53}"/>
            </a:ext>
          </a:extLst>
        </xdr:cNvPr>
        <xdr:cNvSpPr/>
      </xdr:nvSpPr>
      <xdr:spPr>
        <a:xfrm>
          <a:off x="1176154" y="83667600"/>
          <a:ext cx="5100820" cy="409499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niveles de depresión</a:t>
          </a:r>
        </a:p>
      </xdr:txBody>
    </xdr:sp>
    <xdr:clientData/>
  </xdr:twoCellAnchor>
  <xdr:twoCellAnchor>
    <xdr:from>
      <xdr:col>12</xdr:col>
      <xdr:colOff>0</xdr:colOff>
      <xdr:row>277</xdr:row>
      <xdr:rowOff>0</xdr:rowOff>
    </xdr:from>
    <xdr:to>
      <xdr:col>13</xdr:col>
      <xdr:colOff>54429</xdr:colOff>
      <xdr:row>278</xdr:row>
      <xdr:rowOff>0</xdr:rowOff>
    </xdr:to>
    <xdr:sp macro="" textlink="">
      <xdr:nvSpPr>
        <xdr:cNvPr id="100" name="Rectángulo 51">
          <a:extLst>
            <a:ext uri="{FF2B5EF4-FFF2-40B4-BE49-F238E27FC236}">
              <a16:creationId xmlns:a16="http://schemas.microsoft.com/office/drawing/2014/main" id="{F4C1F735-9935-4388-9F7F-714B2600581B}"/>
            </a:ext>
          </a:extLst>
        </xdr:cNvPr>
        <xdr:cNvSpPr/>
      </xdr:nvSpPr>
      <xdr:spPr>
        <a:xfrm>
          <a:off x="10620375" y="71666100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29</a:t>
          </a:r>
        </a:p>
      </xdr:txBody>
    </xdr:sp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27214</xdr:colOff>
      <xdr:row>315</xdr:row>
      <xdr:rowOff>0</xdr:rowOff>
    </xdr:to>
    <xdr:sp macro="" textlink="">
      <xdr:nvSpPr>
        <xdr:cNvPr id="101" name="Rectángulo 51">
          <a:extLst>
            <a:ext uri="{FF2B5EF4-FFF2-40B4-BE49-F238E27FC236}">
              <a16:creationId xmlns:a16="http://schemas.microsoft.com/office/drawing/2014/main" id="{CA0873C1-CEBF-46C6-B31A-E8EB50A89003}"/>
            </a:ext>
          </a:extLst>
        </xdr:cNvPr>
        <xdr:cNvSpPr/>
      </xdr:nvSpPr>
      <xdr:spPr>
        <a:xfrm>
          <a:off x="247650" y="81534000"/>
          <a:ext cx="1027339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33</a:t>
          </a:r>
        </a:p>
      </xdr:txBody>
    </xdr:sp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40822</xdr:colOff>
      <xdr:row>323</xdr:row>
      <xdr:rowOff>0</xdr:rowOff>
    </xdr:to>
    <xdr:sp macro="" textlink="">
      <xdr:nvSpPr>
        <xdr:cNvPr id="102" name="Rectángulo 51">
          <a:extLst>
            <a:ext uri="{FF2B5EF4-FFF2-40B4-BE49-F238E27FC236}">
              <a16:creationId xmlns:a16="http://schemas.microsoft.com/office/drawing/2014/main" id="{54C8B840-196D-4563-A1B5-176D19CE4588}"/>
            </a:ext>
          </a:extLst>
        </xdr:cNvPr>
        <xdr:cNvSpPr/>
      </xdr:nvSpPr>
      <xdr:spPr>
        <a:xfrm>
          <a:off x="247650" y="83667600"/>
          <a:ext cx="1040947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34</a:t>
          </a:r>
        </a:p>
      </xdr:txBody>
    </xdr:sp>
    <xdr:clientData/>
  </xdr:twoCellAnchor>
  <xdr:twoCellAnchor>
    <xdr:from>
      <xdr:col>9</xdr:col>
      <xdr:colOff>914400</xdr:colOff>
      <xdr:row>314</xdr:row>
      <xdr:rowOff>19050</xdr:rowOff>
    </xdr:from>
    <xdr:to>
      <xdr:col>15</xdr:col>
      <xdr:colOff>482201</xdr:colOff>
      <xdr:row>322</xdr:row>
      <xdr:rowOff>0</xdr:rowOff>
    </xdr:to>
    <xdr:graphicFrame macro="">
      <xdr:nvGraphicFramePr>
        <xdr:cNvPr id="103" name="Gráfico 102">
          <a:extLst>
            <a:ext uri="{FF2B5EF4-FFF2-40B4-BE49-F238E27FC236}">
              <a16:creationId xmlns:a16="http://schemas.microsoft.com/office/drawing/2014/main" id="{246E536B-46C3-4DE6-B0E1-DF06BE6EB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800100</xdr:colOff>
      <xdr:row>322</xdr:row>
      <xdr:rowOff>228600</xdr:rowOff>
    </xdr:from>
    <xdr:to>
      <xdr:col>15</xdr:col>
      <xdr:colOff>367901</xdr:colOff>
      <xdr:row>330</xdr:row>
      <xdr:rowOff>0</xdr:rowOff>
    </xdr:to>
    <xdr:graphicFrame macro="">
      <xdr:nvGraphicFramePr>
        <xdr:cNvPr id="104" name="Gráfico 103">
          <a:extLst>
            <a:ext uri="{FF2B5EF4-FFF2-40B4-BE49-F238E27FC236}">
              <a16:creationId xmlns:a16="http://schemas.microsoft.com/office/drawing/2014/main" id="{D1B53011-BD5F-4B3D-B81F-482DC70DB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557893</xdr:colOff>
      <xdr:row>276</xdr:row>
      <xdr:rowOff>146138</xdr:rowOff>
    </xdr:from>
    <xdr:to>
      <xdr:col>11</xdr:col>
      <xdr:colOff>563475</xdr:colOff>
      <xdr:row>286</xdr:row>
      <xdr:rowOff>0</xdr:rowOff>
    </xdr:to>
    <xdr:graphicFrame macro="">
      <xdr:nvGraphicFramePr>
        <xdr:cNvPr id="105" name="Gráfico 104">
          <a:extLst>
            <a:ext uri="{FF2B5EF4-FFF2-40B4-BE49-F238E27FC236}">
              <a16:creationId xmlns:a16="http://schemas.microsoft.com/office/drawing/2014/main" id="{ACD1E29A-C2C5-43D0-81AD-BC5484555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-1</xdr:colOff>
      <xdr:row>277</xdr:row>
      <xdr:rowOff>0</xdr:rowOff>
    </xdr:from>
    <xdr:to>
      <xdr:col>3</xdr:col>
      <xdr:colOff>54428</xdr:colOff>
      <xdr:row>277</xdr:row>
      <xdr:rowOff>244928</xdr:rowOff>
    </xdr:to>
    <xdr:sp macro="" textlink="">
      <xdr:nvSpPr>
        <xdr:cNvPr id="106" name="Rectángulo 51">
          <a:extLst>
            <a:ext uri="{FF2B5EF4-FFF2-40B4-BE49-F238E27FC236}">
              <a16:creationId xmlns:a16="http://schemas.microsoft.com/office/drawing/2014/main" id="{A8427B57-CD8F-4571-8DC5-C5B6D995638C}"/>
            </a:ext>
          </a:extLst>
        </xdr:cNvPr>
        <xdr:cNvSpPr/>
      </xdr:nvSpPr>
      <xdr:spPr>
        <a:xfrm>
          <a:off x="247649" y="71666100"/>
          <a:ext cx="1054554" cy="24492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28</a:t>
          </a:r>
        </a:p>
      </xdr:txBody>
    </xdr:sp>
    <xdr:clientData/>
  </xdr:twoCellAnchor>
  <xdr:twoCellAnchor>
    <xdr:from>
      <xdr:col>2</xdr:col>
      <xdr:colOff>-1</xdr:colOff>
      <xdr:row>284</xdr:row>
      <xdr:rowOff>0</xdr:rowOff>
    </xdr:from>
    <xdr:to>
      <xdr:col>3</xdr:col>
      <xdr:colOff>54428</xdr:colOff>
      <xdr:row>284</xdr:row>
      <xdr:rowOff>231322</xdr:rowOff>
    </xdr:to>
    <xdr:sp macro="" textlink="">
      <xdr:nvSpPr>
        <xdr:cNvPr id="107" name="Rectángulo 51">
          <a:extLst>
            <a:ext uri="{FF2B5EF4-FFF2-40B4-BE49-F238E27FC236}">
              <a16:creationId xmlns:a16="http://schemas.microsoft.com/office/drawing/2014/main" id="{2A797A66-B930-44FB-ADA0-0AA1267847D5}"/>
            </a:ext>
          </a:extLst>
        </xdr:cNvPr>
        <xdr:cNvSpPr/>
      </xdr:nvSpPr>
      <xdr:spPr>
        <a:xfrm>
          <a:off x="247649" y="73533000"/>
          <a:ext cx="1054554" cy="23132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30</a:t>
          </a:r>
        </a:p>
      </xdr:txBody>
    </xdr:sp>
    <xdr:clientData/>
  </xdr:twoCellAnchor>
  <xdr:twoCellAnchor>
    <xdr:from>
      <xdr:col>12</xdr:col>
      <xdr:colOff>0</xdr:colOff>
      <xdr:row>287</xdr:row>
      <xdr:rowOff>0</xdr:rowOff>
    </xdr:from>
    <xdr:to>
      <xdr:col>13</xdr:col>
      <xdr:colOff>40822</xdr:colOff>
      <xdr:row>287</xdr:row>
      <xdr:rowOff>258536</xdr:rowOff>
    </xdr:to>
    <xdr:sp macro="" textlink="">
      <xdr:nvSpPr>
        <xdr:cNvPr id="108" name="Rectángulo 51">
          <a:extLst>
            <a:ext uri="{FF2B5EF4-FFF2-40B4-BE49-F238E27FC236}">
              <a16:creationId xmlns:a16="http://schemas.microsoft.com/office/drawing/2014/main" id="{7640F674-23D9-446A-B3D2-414A0A4CB2A4}"/>
            </a:ext>
          </a:extLst>
        </xdr:cNvPr>
        <xdr:cNvSpPr/>
      </xdr:nvSpPr>
      <xdr:spPr>
        <a:xfrm>
          <a:off x="10620375" y="74333100"/>
          <a:ext cx="1040947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32</a:t>
          </a:r>
        </a:p>
      </xdr:txBody>
    </xdr:sp>
    <xdr:clientData/>
  </xdr:twoCellAnchor>
  <xdr:twoCellAnchor>
    <xdr:from>
      <xdr:col>7</xdr:col>
      <xdr:colOff>0</xdr:colOff>
      <xdr:row>287</xdr:row>
      <xdr:rowOff>0</xdr:rowOff>
    </xdr:from>
    <xdr:to>
      <xdr:col>8</xdr:col>
      <xdr:colOff>54429</xdr:colOff>
      <xdr:row>288</xdr:row>
      <xdr:rowOff>0</xdr:rowOff>
    </xdr:to>
    <xdr:sp macro="" textlink="">
      <xdr:nvSpPr>
        <xdr:cNvPr id="109" name="Rectángulo 51">
          <a:extLst>
            <a:ext uri="{FF2B5EF4-FFF2-40B4-BE49-F238E27FC236}">
              <a16:creationId xmlns:a16="http://schemas.microsoft.com/office/drawing/2014/main" id="{DF840197-B128-4765-A679-2203C534B1DA}"/>
            </a:ext>
          </a:extLst>
        </xdr:cNvPr>
        <xdr:cNvSpPr/>
      </xdr:nvSpPr>
      <xdr:spPr>
        <a:xfrm>
          <a:off x="5276850" y="74333100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31</a:t>
          </a:r>
        </a:p>
      </xdr:txBody>
    </xdr:sp>
    <xdr:clientData/>
  </xdr:twoCellAnchor>
  <xdr:twoCellAnchor>
    <xdr:from>
      <xdr:col>13</xdr:col>
      <xdr:colOff>487588</xdr:colOff>
      <xdr:row>122</xdr:row>
      <xdr:rowOff>177346</xdr:rowOff>
    </xdr:from>
    <xdr:to>
      <xdr:col>18</xdr:col>
      <xdr:colOff>31748</xdr:colOff>
      <xdr:row>132</xdr:row>
      <xdr:rowOff>199117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BB4A7EA2-6CDF-4228-B029-E60F35D71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938893</xdr:colOff>
      <xdr:row>334</xdr:row>
      <xdr:rowOff>1342</xdr:rowOff>
    </xdr:from>
    <xdr:to>
      <xdr:col>7</xdr:col>
      <xdr:colOff>31750</xdr:colOff>
      <xdr:row>335</xdr:row>
      <xdr:rowOff>171070</xdr:rowOff>
    </xdr:to>
    <xdr:sp macro="" textlink="">
      <xdr:nvSpPr>
        <xdr:cNvPr id="111" name="Rectángulo 110">
          <a:extLst>
            <a:ext uri="{FF2B5EF4-FFF2-40B4-BE49-F238E27FC236}">
              <a16:creationId xmlns:a16="http://schemas.microsoft.com/office/drawing/2014/main" id="{8F3DB30F-FC6E-46FF-93B9-B8E84FF696D7}"/>
            </a:ext>
          </a:extLst>
        </xdr:cNvPr>
        <xdr:cNvSpPr/>
      </xdr:nvSpPr>
      <xdr:spPr>
        <a:xfrm>
          <a:off x="1186543" y="86869342"/>
          <a:ext cx="4122057" cy="43642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etapa de motivación para el cambio</a:t>
          </a:r>
        </a:p>
      </xdr:txBody>
    </xdr:sp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54429</xdr:colOff>
      <xdr:row>335</xdr:row>
      <xdr:rowOff>0</xdr:rowOff>
    </xdr:to>
    <xdr:sp macro="" textlink="">
      <xdr:nvSpPr>
        <xdr:cNvPr id="112" name="Rectángulo 51">
          <a:extLst>
            <a:ext uri="{FF2B5EF4-FFF2-40B4-BE49-F238E27FC236}">
              <a16:creationId xmlns:a16="http://schemas.microsoft.com/office/drawing/2014/main" id="{8B3804DC-1D78-4A76-A110-BA794B0050FB}"/>
            </a:ext>
          </a:extLst>
        </xdr:cNvPr>
        <xdr:cNvSpPr/>
      </xdr:nvSpPr>
      <xdr:spPr>
        <a:xfrm>
          <a:off x="247650" y="86868000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35</a:t>
          </a:r>
        </a:p>
      </xdr:txBody>
    </xdr:sp>
    <xdr:clientData/>
  </xdr:twoCellAnchor>
  <xdr:twoCellAnchor>
    <xdr:from>
      <xdr:col>8</xdr:col>
      <xdr:colOff>933450</xdr:colOff>
      <xdr:row>334</xdr:row>
      <xdr:rowOff>1064</xdr:rowOff>
    </xdr:from>
    <xdr:to>
      <xdr:col>12</xdr:col>
      <xdr:colOff>22226</xdr:colOff>
      <xdr:row>335</xdr:row>
      <xdr:rowOff>151411</xdr:rowOff>
    </xdr:to>
    <xdr:sp macro="" textlink="">
      <xdr:nvSpPr>
        <xdr:cNvPr id="113" name="Rectángulo 112">
          <a:extLst>
            <a:ext uri="{FF2B5EF4-FFF2-40B4-BE49-F238E27FC236}">
              <a16:creationId xmlns:a16="http://schemas.microsoft.com/office/drawing/2014/main" id="{02C7C35A-9D4E-48A1-A185-B2BADCAA2125}"/>
            </a:ext>
          </a:extLst>
        </xdr:cNvPr>
        <xdr:cNvSpPr/>
      </xdr:nvSpPr>
      <xdr:spPr>
        <a:xfrm>
          <a:off x="7210425" y="86869064"/>
          <a:ext cx="3432176" cy="41704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autonomía personal</a:t>
          </a:r>
        </a:p>
      </xdr:txBody>
    </xdr:sp>
    <xdr:clientData/>
  </xdr:twoCellAnchor>
  <xdr:twoCellAnchor>
    <xdr:from>
      <xdr:col>13</xdr:col>
      <xdr:colOff>933450</xdr:colOff>
      <xdr:row>334</xdr:row>
      <xdr:rowOff>0</xdr:rowOff>
    </xdr:from>
    <xdr:to>
      <xdr:col>17</xdr:col>
      <xdr:colOff>8298</xdr:colOff>
      <xdr:row>335</xdr:row>
      <xdr:rowOff>160986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925FDE77-6DE0-44D4-9DA3-1DFF758F1FC1}"/>
            </a:ext>
          </a:extLst>
        </xdr:cNvPr>
        <xdr:cNvSpPr/>
      </xdr:nvSpPr>
      <xdr:spPr>
        <a:xfrm>
          <a:off x="12553950" y="86868000"/>
          <a:ext cx="3075348" cy="4276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autoestima</a:t>
          </a:r>
        </a:p>
      </xdr:txBody>
    </xdr:sp>
    <xdr:clientData/>
  </xdr:twoCellAnchor>
  <xdr:twoCellAnchor>
    <xdr:from>
      <xdr:col>13</xdr:col>
      <xdr:colOff>0</xdr:colOff>
      <xdr:row>334</xdr:row>
      <xdr:rowOff>0</xdr:rowOff>
    </xdr:from>
    <xdr:to>
      <xdr:col>14</xdr:col>
      <xdr:colOff>54429</xdr:colOff>
      <xdr:row>335</xdr:row>
      <xdr:rowOff>0</xdr:rowOff>
    </xdr:to>
    <xdr:sp macro="" textlink="">
      <xdr:nvSpPr>
        <xdr:cNvPr id="115" name="Rectángulo 51">
          <a:extLst>
            <a:ext uri="{FF2B5EF4-FFF2-40B4-BE49-F238E27FC236}">
              <a16:creationId xmlns:a16="http://schemas.microsoft.com/office/drawing/2014/main" id="{39C0657B-8D1C-470D-A36A-5BAC677ACAE1}"/>
            </a:ext>
          </a:extLst>
        </xdr:cNvPr>
        <xdr:cNvSpPr/>
      </xdr:nvSpPr>
      <xdr:spPr>
        <a:xfrm>
          <a:off x="11620500" y="86868000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37</a:t>
          </a:r>
        </a:p>
      </xdr:txBody>
    </xdr:sp>
    <xdr:clientData/>
  </xdr:twoCellAnchor>
  <xdr:twoCellAnchor>
    <xdr:from>
      <xdr:col>2</xdr:col>
      <xdr:colOff>933451</xdr:colOff>
      <xdr:row>344</xdr:row>
      <xdr:rowOff>295</xdr:rowOff>
    </xdr:from>
    <xdr:to>
      <xdr:col>7</xdr:col>
      <xdr:colOff>13609</xdr:colOff>
      <xdr:row>345</xdr:row>
      <xdr:rowOff>141618</xdr:rowOff>
    </xdr:to>
    <xdr:sp macro="" textlink="">
      <xdr:nvSpPr>
        <xdr:cNvPr id="116" name="Rectángulo 115">
          <a:extLst>
            <a:ext uri="{FF2B5EF4-FFF2-40B4-BE49-F238E27FC236}">
              <a16:creationId xmlns:a16="http://schemas.microsoft.com/office/drawing/2014/main" id="{91EB96DB-F55F-4E6D-99EC-F677A07EC8FF}"/>
            </a:ext>
          </a:extLst>
        </xdr:cNvPr>
        <xdr:cNvSpPr/>
      </xdr:nvSpPr>
      <xdr:spPr>
        <a:xfrm>
          <a:off x="1181101" y="89535295"/>
          <a:ext cx="4109358" cy="40802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toma de decisiones</a:t>
          </a:r>
        </a:p>
      </xdr:txBody>
    </xdr:sp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40822</xdr:colOff>
      <xdr:row>344</xdr:row>
      <xdr:rowOff>258536</xdr:rowOff>
    </xdr:to>
    <xdr:sp macro="" textlink="">
      <xdr:nvSpPr>
        <xdr:cNvPr id="117" name="Rectángulo 51">
          <a:extLst>
            <a:ext uri="{FF2B5EF4-FFF2-40B4-BE49-F238E27FC236}">
              <a16:creationId xmlns:a16="http://schemas.microsoft.com/office/drawing/2014/main" id="{0DAC0010-56CA-4A79-9767-B95A2B6F86FF}"/>
            </a:ext>
          </a:extLst>
        </xdr:cNvPr>
        <xdr:cNvSpPr/>
      </xdr:nvSpPr>
      <xdr:spPr>
        <a:xfrm>
          <a:off x="247650" y="89535000"/>
          <a:ext cx="1040947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38</a:t>
          </a:r>
        </a:p>
      </xdr:txBody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1061357</xdr:colOff>
      <xdr:row>335</xdr:row>
      <xdr:rowOff>0</xdr:rowOff>
    </xdr:to>
    <xdr:sp macro="" textlink="">
      <xdr:nvSpPr>
        <xdr:cNvPr id="118" name="Rectángulo 51">
          <a:extLst>
            <a:ext uri="{FF2B5EF4-FFF2-40B4-BE49-F238E27FC236}">
              <a16:creationId xmlns:a16="http://schemas.microsoft.com/office/drawing/2014/main" id="{0B913171-17E0-4C68-BF7E-3720CDE28205}"/>
            </a:ext>
          </a:extLst>
        </xdr:cNvPr>
        <xdr:cNvSpPr/>
      </xdr:nvSpPr>
      <xdr:spPr>
        <a:xfrm>
          <a:off x="6276975" y="86868000"/>
          <a:ext cx="1061357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36</a:t>
          </a:r>
        </a:p>
      </xdr:txBody>
    </xdr:sp>
    <xdr:clientData/>
  </xdr:twoCellAnchor>
  <xdr:twoCellAnchor>
    <xdr:from>
      <xdr:col>13</xdr:col>
      <xdr:colOff>0</xdr:colOff>
      <xdr:row>155</xdr:row>
      <xdr:rowOff>0</xdr:rowOff>
    </xdr:from>
    <xdr:to>
      <xdr:col>17</xdr:col>
      <xdr:colOff>635000</xdr:colOff>
      <xdr:row>178</xdr:row>
      <xdr:rowOff>9763</xdr:rowOff>
    </xdr:to>
    <xdr:grpSp>
      <xdr:nvGrpSpPr>
        <xdr:cNvPr id="119" name="Grupo 118">
          <a:extLst>
            <a:ext uri="{FF2B5EF4-FFF2-40B4-BE49-F238E27FC236}">
              <a16:creationId xmlns:a16="http://schemas.microsoft.com/office/drawing/2014/main" id="{EAF22199-4252-40BD-AEC6-ED600A9F3181}"/>
            </a:ext>
          </a:extLst>
        </xdr:cNvPr>
        <xdr:cNvGrpSpPr/>
      </xdr:nvGrpSpPr>
      <xdr:grpSpPr>
        <a:xfrm>
          <a:off x="11620500" y="38957250"/>
          <a:ext cx="4635500" cy="6034326"/>
          <a:chOff x="5069417" y="540809"/>
          <a:chExt cx="4674290" cy="6324838"/>
        </a:xfrm>
      </xdr:grpSpPr>
      <xdr:sp macro="" textlink="">
        <xdr:nvSpPr>
          <xdr:cNvPr id="120" name="ShpHUC">
            <a:extLst>
              <a:ext uri="{FF2B5EF4-FFF2-40B4-BE49-F238E27FC236}">
                <a16:creationId xmlns:a16="http://schemas.microsoft.com/office/drawing/2014/main" id="{701FC202-11D9-B23F-82E6-3E8BD6CC355D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1" name="ShpAMA">
            <a:extLst>
              <a:ext uri="{FF2B5EF4-FFF2-40B4-BE49-F238E27FC236}">
                <a16:creationId xmlns:a16="http://schemas.microsoft.com/office/drawing/2014/main" id="{22214793-4F34-3073-C557-7AD89415FF1E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22" name="ShpANC">
            <a:extLst>
              <a:ext uri="{FF2B5EF4-FFF2-40B4-BE49-F238E27FC236}">
                <a16:creationId xmlns:a16="http://schemas.microsoft.com/office/drawing/2014/main" id="{7578B3DB-0466-70B6-05BA-8B54822069C5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3" name="ShpAPU">
            <a:extLst>
              <a:ext uri="{FF2B5EF4-FFF2-40B4-BE49-F238E27FC236}">
                <a16:creationId xmlns:a16="http://schemas.microsoft.com/office/drawing/2014/main" id="{66411B16-7067-6495-6263-624B322FB147}"/>
              </a:ext>
            </a:extLst>
          </xdr:cNvPr>
          <xdr:cNvSpPr/>
        </xdr:nvSpPr>
        <xdr:spPr>
          <a:xfrm>
            <a:off x="7896075" y="509275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4" name="ShpARE">
            <a:extLst>
              <a:ext uri="{FF2B5EF4-FFF2-40B4-BE49-F238E27FC236}">
                <a16:creationId xmlns:a16="http://schemas.microsoft.com/office/drawing/2014/main" id="{2929ED59-01A9-3D3E-138B-9864D40ABCA1}"/>
              </a:ext>
            </a:extLst>
          </xdr:cNvPr>
          <xdr:cNvSpPr/>
        </xdr:nvSpPr>
        <xdr:spPr>
          <a:xfrm>
            <a:off x="7484649" y="5589059"/>
            <a:ext cx="14902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5" name="ShpAYA">
            <a:extLst>
              <a:ext uri="{FF2B5EF4-FFF2-40B4-BE49-F238E27FC236}">
                <a16:creationId xmlns:a16="http://schemas.microsoft.com/office/drawing/2014/main" id="{4A7B8114-73D5-4796-391A-05A28DA71656}"/>
              </a:ext>
            </a:extLst>
          </xdr:cNvPr>
          <xdr:cNvSpPr/>
        </xdr:nvSpPr>
        <xdr:spPr>
          <a:xfrm>
            <a:off x="7480952" y="472679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6" name="ShpCAJ">
            <a:extLst>
              <a:ext uri="{FF2B5EF4-FFF2-40B4-BE49-F238E27FC236}">
                <a16:creationId xmlns:a16="http://schemas.microsoft.com/office/drawing/2014/main" id="{78324AC0-3BC4-6D89-42DE-3E348E25591F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7" name="ShpCAL">
            <a:extLst>
              <a:ext uri="{FF2B5EF4-FFF2-40B4-BE49-F238E27FC236}">
                <a16:creationId xmlns:a16="http://schemas.microsoft.com/office/drawing/2014/main" id="{3BB65CBD-76F5-D1FB-F871-1EB9FEAD0B62}"/>
              </a:ext>
            </a:extLst>
          </xdr:cNvPr>
          <xdr:cNvSpPr/>
        </xdr:nvSpPr>
        <xdr:spPr>
          <a:xfrm>
            <a:off x="6758561" y="459342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8" name="ShpCUZ">
            <a:extLst>
              <a:ext uri="{FF2B5EF4-FFF2-40B4-BE49-F238E27FC236}">
                <a16:creationId xmlns:a16="http://schemas.microsoft.com/office/drawing/2014/main" id="{B1F290C0-B83B-7E15-3452-EEEF2F868AC5}"/>
              </a:ext>
            </a:extLst>
          </xdr:cNvPr>
          <xdr:cNvSpPr/>
        </xdr:nvSpPr>
        <xdr:spPr>
          <a:xfrm>
            <a:off x="7861281" y="4383877"/>
            <a:ext cx="1276103" cy="144959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9" name="ShpHUV">
            <a:extLst>
              <a:ext uri="{FF2B5EF4-FFF2-40B4-BE49-F238E27FC236}">
                <a16:creationId xmlns:a16="http://schemas.microsoft.com/office/drawing/2014/main" id="{4A03945D-13AA-052C-38CE-BE025191C291}"/>
              </a:ext>
            </a:extLst>
          </xdr:cNvPr>
          <xdr:cNvSpPr/>
        </xdr:nvSpPr>
        <xdr:spPr>
          <a:xfrm>
            <a:off x="7240138" y="466171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0" name="ShpICA">
            <a:extLst>
              <a:ext uri="{FF2B5EF4-FFF2-40B4-BE49-F238E27FC236}">
                <a16:creationId xmlns:a16="http://schemas.microsoft.com/office/drawing/2014/main" id="{1EC8E25E-2F9D-5419-908B-9F7DDCCFB880}"/>
              </a:ext>
            </a:extLst>
          </xdr:cNvPr>
          <xdr:cNvSpPr/>
        </xdr:nvSpPr>
        <xdr:spPr>
          <a:xfrm>
            <a:off x="7023985" y="5012873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1" name="ShpJUN">
            <a:extLst>
              <a:ext uri="{FF2B5EF4-FFF2-40B4-BE49-F238E27FC236}">
                <a16:creationId xmlns:a16="http://schemas.microsoft.com/office/drawing/2014/main" id="{741CC25E-CF59-2C2B-FC60-2FD1E3407C43}"/>
              </a:ext>
            </a:extLst>
          </xdr:cNvPr>
          <xdr:cNvSpPr/>
        </xdr:nvSpPr>
        <xdr:spPr>
          <a:xfrm>
            <a:off x="6995787" y="4199704"/>
            <a:ext cx="1035398" cy="69924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2" name="ShpLAL">
            <a:extLst>
              <a:ext uri="{FF2B5EF4-FFF2-40B4-BE49-F238E27FC236}">
                <a16:creationId xmlns:a16="http://schemas.microsoft.com/office/drawing/2014/main" id="{EE3456A5-76DE-2A9B-DDCE-4FC72B6013A8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3" name="ShpLAM">
            <a:extLst>
              <a:ext uri="{FF2B5EF4-FFF2-40B4-BE49-F238E27FC236}">
                <a16:creationId xmlns:a16="http://schemas.microsoft.com/office/drawing/2014/main" id="{C969BAB9-28C5-C6F0-69D4-391E4D0C347E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4" name="ShpLIM">
            <a:extLst>
              <a:ext uri="{FF2B5EF4-FFF2-40B4-BE49-F238E27FC236}">
                <a16:creationId xmlns:a16="http://schemas.microsoft.com/office/drawing/2014/main" id="{3F75FDB9-B184-03D5-2E82-5E87D9CC3215}"/>
              </a:ext>
            </a:extLst>
          </xdr:cNvPr>
          <xdr:cNvSpPr/>
        </xdr:nvSpPr>
        <xdr:spPr>
          <a:xfrm>
            <a:off x="6509963" y="4060386"/>
            <a:ext cx="840510" cy="105275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5" name="ShpLOR">
            <a:extLst>
              <a:ext uri="{FF2B5EF4-FFF2-40B4-BE49-F238E27FC236}">
                <a16:creationId xmlns:a16="http://schemas.microsoft.com/office/drawing/2014/main" id="{A25C362B-FF0A-CEE8-BABE-E5E0451EE3D4}"/>
              </a:ext>
            </a:extLst>
          </xdr:cNvPr>
          <xdr:cNvSpPr/>
        </xdr:nvSpPr>
        <xdr:spPr>
          <a:xfrm>
            <a:off x="6537067" y="540809"/>
            <a:ext cx="27820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6" name="ShpMAD">
            <a:extLst>
              <a:ext uri="{FF2B5EF4-FFF2-40B4-BE49-F238E27FC236}">
                <a16:creationId xmlns:a16="http://schemas.microsoft.com/office/drawing/2014/main" id="{AE773AD0-7A49-B3B7-BAEA-78F1E2233786}"/>
              </a:ext>
            </a:extLst>
          </xdr:cNvPr>
          <xdr:cNvSpPr/>
        </xdr:nvSpPr>
        <xdr:spPr>
          <a:xfrm>
            <a:off x="8393702" y="3966537"/>
            <a:ext cx="1332580" cy="118112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7" name="ShpMOQ">
            <a:extLst>
              <a:ext uri="{FF2B5EF4-FFF2-40B4-BE49-F238E27FC236}">
                <a16:creationId xmlns:a16="http://schemas.microsoft.com/office/drawing/2014/main" id="{994ED45F-DA23-4738-2752-CC24AB0B9044}"/>
              </a:ext>
            </a:extLst>
          </xdr:cNvPr>
          <xdr:cNvSpPr/>
        </xdr:nvSpPr>
        <xdr:spPr>
          <a:xfrm>
            <a:off x="8671209" y="6052320"/>
            <a:ext cx="5565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8" name="ShpPAS">
            <a:extLst>
              <a:ext uri="{FF2B5EF4-FFF2-40B4-BE49-F238E27FC236}">
                <a16:creationId xmlns:a16="http://schemas.microsoft.com/office/drawing/2014/main" id="{3150732F-5845-60C8-6346-B144C68C0405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9" name="ShpPIU">
            <a:extLst>
              <a:ext uri="{FF2B5EF4-FFF2-40B4-BE49-F238E27FC236}">
                <a16:creationId xmlns:a16="http://schemas.microsoft.com/office/drawing/2014/main" id="{6E8E87A0-F3FB-8286-D129-9FFD27ABF8C9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0" name="ShpPUN">
            <a:extLst>
              <a:ext uri="{FF2B5EF4-FFF2-40B4-BE49-F238E27FC236}">
                <a16:creationId xmlns:a16="http://schemas.microsoft.com/office/drawing/2014/main" id="{C3FD7902-82D0-1490-6208-FCF1B7B2428E}"/>
              </a:ext>
            </a:extLst>
          </xdr:cNvPr>
          <xdr:cNvSpPr/>
        </xdr:nvSpPr>
        <xdr:spPr>
          <a:xfrm>
            <a:off x="8799833" y="5040419"/>
            <a:ext cx="8569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1" name="ShpSAN">
            <a:extLst>
              <a:ext uri="{FF2B5EF4-FFF2-40B4-BE49-F238E27FC236}">
                <a16:creationId xmlns:a16="http://schemas.microsoft.com/office/drawing/2014/main" id="{A369E3A4-2653-146F-6CA6-681282288747}"/>
              </a:ext>
            </a:extLst>
          </xdr:cNvPr>
          <xdr:cNvSpPr/>
        </xdr:nvSpPr>
        <xdr:spPr>
          <a:xfrm>
            <a:off x="6547306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2" name="ShpTAC">
            <a:extLst>
              <a:ext uri="{FF2B5EF4-FFF2-40B4-BE49-F238E27FC236}">
                <a16:creationId xmlns:a16="http://schemas.microsoft.com/office/drawing/2014/main" id="{0CE79F28-6EC6-4AD4-F9EB-1FE3E2E0681A}"/>
              </a:ext>
            </a:extLst>
          </xdr:cNvPr>
          <xdr:cNvSpPr/>
        </xdr:nvSpPr>
        <xdr:spPr>
          <a:xfrm>
            <a:off x="8766359" y="6354869"/>
            <a:ext cx="6382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3" name="ShpTUM">
            <a:extLst>
              <a:ext uri="{FF2B5EF4-FFF2-40B4-BE49-F238E27FC236}">
                <a16:creationId xmlns:a16="http://schemas.microsoft.com/office/drawing/2014/main" id="{1AB65DC1-77F2-FCB9-25E7-6ACD42194958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4" name="ShpUCA">
            <a:extLst>
              <a:ext uri="{FF2B5EF4-FFF2-40B4-BE49-F238E27FC236}">
                <a16:creationId xmlns:a16="http://schemas.microsoft.com/office/drawing/2014/main" id="{32EEA9B8-0B97-8093-37D9-AB0CAD933FD9}"/>
              </a:ext>
            </a:extLst>
          </xdr:cNvPr>
          <xdr:cNvSpPr/>
        </xdr:nvSpPr>
        <xdr:spPr>
          <a:xfrm>
            <a:off x="7165496" y="3055409"/>
            <a:ext cx="19392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5" name="SimAMA">
            <a:extLst>
              <a:ext uri="{FF2B5EF4-FFF2-40B4-BE49-F238E27FC236}">
                <a16:creationId xmlns:a16="http://schemas.microsoft.com/office/drawing/2014/main" id="{0777E734-1430-E232-BBDE-788E55072D5E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6" name="SimANC">
            <a:extLst>
              <a:ext uri="{FF2B5EF4-FFF2-40B4-BE49-F238E27FC236}">
                <a16:creationId xmlns:a16="http://schemas.microsoft.com/office/drawing/2014/main" id="{F3C0D937-EFFA-5D77-2B3B-E01F9FC252B8}"/>
              </a:ext>
            </a:extLst>
          </xdr:cNvPr>
          <xdr:cNvSpPr/>
        </xdr:nvSpPr>
        <xdr:spPr>
          <a:xfrm>
            <a:off x="6120402" y="3512879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7" name="SimAPU">
            <a:extLst>
              <a:ext uri="{FF2B5EF4-FFF2-40B4-BE49-F238E27FC236}">
                <a16:creationId xmlns:a16="http://schemas.microsoft.com/office/drawing/2014/main" id="{2D419CF0-CC8F-2A7A-9153-16676265D1D9}"/>
              </a:ext>
            </a:extLst>
          </xdr:cNvPr>
          <xdr:cNvSpPr/>
        </xdr:nvSpPr>
        <xdr:spPr>
          <a:xfrm>
            <a:off x="7884090" y="508720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8" name="SimARE">
            <a:extLst>
              <a:ext uri="{FF2B5EF4-FFF2-40B4-BE49-F238E27FC236}">
                <a16:creationId xmlns:a16="http://schemas.microsoft.com/office/drawing/2014/main" id="{119D1E3C-7730-F9BA-F10B-24B36A14888D}"/>
              </a:ext>
            </a:extLst>
          </xdr:cNvPr>
          <xdr:cNvSpPr/>
        </xdr:nvSpPr>
        <xdr:spPr>
          <a:xfrm>
            <a:off x="7928159" y="5858000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9" name="SimAYA">
            <a:extLst>
              <a:ext uri="{FF2B5EF4-FFF2-40B4-BE49-F238E27FC236}">
                <a16:creationId xmlns:a16="http://schemas.microsoft.com/office/drawing/2014/main" id="{F8BA3E2E-2EC4-945D-A5FF-941E219E8CF7}"/>
              </a:ext>
            </a:extLst>
          </xdr:cNvPr>
          <xdr:cNvSpPr/>
        </xdr:nvSpPr>
        <xdr:spPr>
          <a:xfrm>
            <a:off x="7395461" y="535247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0" name="SimCAJ">
            <a:extLst>
              <a:ext uri="{FF2B5EF4-FFF2-40B4-BE49-F238E27FC236}">
                <a16:creationId xmlns:a16="http://schemas.microsoft.com/office/drawing/2014/main" id="{AB007506-E0E9-5001-87A3-502DDFC31D56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1" name="SimCAL">
            <a:extLst>
              <a:ext uri="{FF2B5EF4-FFF2-40B4-BE49-F238E27FC236}">
                <a16:creationId xmlns:a16="http://schemas.microsoft.com/office/drawing/2014/main" id="{EFF842D6-8389-07C0-4C16-DACD36A9DF66}"/>
              </a:ext>
            </a:extLst>
          </xdr:cNvPr>
          <xdr:cNvSpPr/>
        </xdr:nvSpPr>
        <xdr:spPr>
          <a:xfrm>
            <a:off x="6223525" y="4440796"/>
            <a:ext cx="720000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2" name="SimCUZ">
            <a:extLst>
              <a:ext uri="{FF2B5EF4-FFF2-40B4-BE49-F238E27FC236}">
                <a16:creationId xmlns:a16="http://schemas.microsoft.com/office/drawing/2014/main" id="{48D72448-3B18-85C0-7884-C186C52FB129}"/>
              </a:ext>
            </a:extLst>
          </xdr:cNvPr>
          <xdr:cNvSpPr/>
        </xdr:nvSpPr>
        <xdr:spPr>
          <a:xfrm>
            <a:off x="7863888" y="4670829"/>
            <a:ext cx="876276" cy="5638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3" name="SimHUV">
            <a:extLst>
              <a:ext uri="{FF2B5EF4-FFF2-40B4-BE49-F238E27FC236}">
                <a16:creationId xmlns:a16="http://schemas.microsoft.com/office/drawing/2014/main" id="{76F0EF79-3794-01B2-12A7-EFC21D9CC3B5}"/>
              </a:ext>
            </a:extLst>
          </xdr:cNvPr>
          <xdr:cNvSpPr/>
        </xdr:nvSpPr>
        <xdr:spPr>
          <a:xfrm>
            <a:off x="6994709" y="477215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4" name="SimHUC">
            <a:extLst>
              <a:ext uri="{FF2B5EF4-FFF2-40B4-BE49-F238E27FC236}">
                <a16:creationId xmlns:a16="http://schemas.microsoft.com/office/drawing/2014/main" id="{E00F0D39-FDE0-1EEE-E44B-270170B310F8}"/>
              </a:ext>
            </a:extLst>
          </xdr:cNvPr>
          <xdr:cNvSpPr/>
        </xdr:nvSpPr>
        <xdr:spPr>
          <a:xfrm>
            <a:off x="6738557" y="353219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5" name="SimICA">
            <a:extLst>
              <a:ext uri="{FF2B5EF4-FFF2-40B4-BE49-F238E27FC236}">
                <a16:creationId xmlns:a16="http://schemas.microsoft.com/office/drawing/2014/main" id="{9D09DDD2-99B5-1D21-EE9B-E718BF152C31}"/>
              </a:ext>
            </a:extLst>
          </xdr:cNvPr>
          <xdr:cNvSpPr/>
        </xdr:nvSpPr>
        <xdr:spPr>
          <a:xfrm>
            <a:off x="6853761" y="512121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</a:t>
            </a:r>
          </a:p>
        </xdr:txBody>
      </xdr:sp>
      <xdr:sp macro="" textlink="">
        <xdr:nvSpPr>
          <xdr:cNvPr id="156" name="SimJUN">
            <a:extLst>
              <a:ext uri="{FF2B5EF4-FFF2-40B4-BE49-F238E27FC236}">
                <a16:creationId xmlns:a16="http://schemas.microsoft.com/office/drawing/2014/main" id="{53013572-6DDA-AAB5-3FBF-9EADAFF85914}"/>
              </a:ext>
            </a:extLst>
          </xdr:cNvPr>
          <xdr:cNvSpPr/>
        </xdr:nvSpPr>
        <xdr:spPr>
          <a:xfrm>
            <a:off x="7032387" y="4188044"/>
            <a:ext cx="936252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7" name="SimLAL">
            <a:extLst>
              <a:ext uri="{FF2B5EF4-FFF2-40B4-BE49-F238E27FC236}">
                <a16:creationId xmlns:a16="http://schemas.microsoft.com/office/drawing/2014/main" id="{36C7DC9C-0C89-EDBB-82EC-B76F354EF963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8" name="SimLAM">
            <a:extLst>
              <a:ext uri="{FF2B5EF4-FFF2-40B4-BE49-F238E27FC236}">
                <a16:creationId xmlns:a16="http://schemas.microsoft.com/office/drawing/2014/main" id="{7EB6656E-9FF4-E951-BC1A-E9D6EC84A2E3}"/>
              </a:ext>
            </a:extLst>
          </xdr:cNvPr>
          <xdr:cNvSpPr/>
        </xdr:nvSpPr>
        <xdr:spPr>
          <a:xfrm>
            <a:off x="5069417" y="2527344"/>
            <a:ext cx="925848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9" name="SimLIM">
            <a:extLst>
              <a:ext uri="{FF2B5EF4-FFF2-40B4-BE49-F238E27FC236}">
                <a16:creationId xmlns:a16="http://schemas.microsoft.com/office/drawing/2014/main" id="{8FBAD7E1-E64E-1D98-7FF6-A97A42390E35}"/>
              </a:ext>
            </a:extLst>
          </xdr:cNvPr>
          <xdr:cNvSpPr/>
        </xdr:nvSpPr>
        <xdr:spPr>
          <a:xfrm>
            <a:off x="6452250" y="4015578"/>
            <a:ext cx="720000" cy="5638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0" name="SimLOR">
            <a:extLst>
              <a:ext uri="{FF2B5EF4-FFF2-40B4-BE49-F238E27FC236}">
                <a16:creationId xmlns:a16="http://schemas.microsoft.com/office/drawing/2014/main" id="{8D82B784-6AB1-94D5-6F7A-198325D96E15}"/>
              </a:ext>
            </a:extLst>
          </xdr:cNvPr>
          <xdr:cNvSpPr/>
        </xdr:nvSpPr>
        <xdr:spPr>
          <a:xfrm>
            <a:off x="7200897" y="158939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1" name="SimMAD">
            <a:extLst>
              <a:ext uri="{FF2B5EF4-FFF2-40B4-BE49-F238E27FC236}">
                <a16:creationId xmlns:a16="http://schemas.microsoft.com/office/drawing/2014/main" id="{50566EC0-46B1-767F-1A46-4A6F8671604E}"/>
              </a:ext>
            </a:extLst>
          </xdr:cNvPr>
          <xdr:cNvSpPr/>
        </xdr:nvSpPr>
        <xdr:spPr>
          <a:xfrm>
            <a:off x="8574057" y="4350989"/>
            <a:ext cx="1017249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2" name="SimMOQ">
            <a:extLst>
              <a:ext uri="{FF2B5EF4-FFF2-40B4-BE49-F238E27FC236}">
                <a16:creationId xmlns:a16="http://schemas.microsoft.com/office/drawing/2014/main" id="{A9F968C0-CDAD-6264-E4CC-D59C73E9768E}"/>
              </a:ext>
            </a:extLst>
          </xdr:cNvPr>
          <xdr:cNvSpPr/>
        </xdr:nvSpPr>
        <xdr:spPr>
          <a:xfrm>
            <a:off x="8567308" y="6005455"/>
            <a:ext cx="7837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3" name="SimPAS">
            <a:extLst>
              <a:ext uri="{FF2B5EF4-FFF2-40B4-BE49-F238E27FC236}">
                <a16:creationId xmlns:a16="http://schemas.microsoft.com/office/drawing/2014/main" id="{017122A7-EB81-792D-9F15-B4583E5646D7}"/>
              </a:ext>
            </a:extLst>
          </xdr:cNvPr>
          <xdr:cNvSpPr/>
        </xdr:nvSpPr>
        <xdr:spPr>
          <a:xfrm>
            <a:off x="7088838" y="3842062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4" name="SimPIU">
            <a:extLst>
              <a:ext uri="{FF2B5EF4-FFF2-40B4-BE49-F238E27FC236}">
                <a16:creationId xmlns:a16="http://schemas.microsoft.com/office/drawing/2014/main" id="{BF0C7ADF-0C29-8240-DB9D-E6DAEE51ADB3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5" name="SimPUN">
            <a:extLst>
              <a:ext uri="{FF2B5EF4-FFF2-40B4-BE49-F238E27FC236}">
                <a16:creationId xmlns:a16="http://schemas.microsoft.com/office/drawing/2014/main" id="{6B16F61C-9645-9212-4F3C-949CC4CF9AA8}"/>
              </a:ext>
            </a:extLst>
          </xdr:cNvPr>
          <xdr:cNvSpPr/>
        </xdr:nvSpPr>
        <xdr:spPr>
          <a:xfrm>
            <a:off x="8675957" y="5366051"/>
            <a:ext cx="10677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6" name="SimSAN">
            <a:extLst>
              <a:ext uri="{FF2B5EF4-FFF2-40B4-BE49-F238E27FC236}">
                <a16:creationId xmlns:a16="http://schemas.microsoft.com/office/drawing/2014/main" id="{303C3334-98F4-93E5-CD8E-9CD68ED68A1A}"/>
              </a:ext>
            </a:extLst>
          </xdr:cNvPr>
          <xdr:cNvSpPr/>
        </xdr:nvSpPr>
        <xdr:spPr>
          <a:xfrm>
            <a:off x="6462036" y="269693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7" name="SimTUM">
            <a:extLst>
              <a:ext uri="{FF2B5EF4-FFF2-40B4-BE49-F238E27FC236}">
                <a16:creationId xmlns:a16="http://schemas.microsoft.com/office/drawing/2014/main" id="{E40D3358-2BFB-C859-E11C-B42B1F0DF74C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8" name="SimUCA">
            <a:extLst>
              <a:ext uri="{FF2B5EF4-FFF2-40B4-BE49-F238E27FC236}">
                <a16:creationId xmlns:a16="http://schemas.microsoft.com/office/drawing/2014/main" id="{03C01CE9-21AB-EAE7-B8DA-8FF2C8048DFB}"/>
              </a:ext>
            </a:extLst>
          </xdr:cNvPr>
          <xdr:cNvSpPr/>
        </xdr:nvSpPr>
        <xdr:spPr>
          <a:xfrm>
            <a:off x="7554296" y="3556651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</xdr:grpSp>
    <xdr:clientData/>
  </xdr:twoCellAnchor>
  <xdr:twoCellAnchor>
    <xdr:from>
      <xdr:col>12</xdr:col>
      <xdr:colOff>920750</xdr:colOff>
      <xdr:row>89</xdr:row>
      <xdr:rowOff>1</xdr:rowOff>
    </xdr:from>
    <xdr:to>
      <xdr:col>16</xdr:col>
      <xdr:colOff>992488</xdr:colOff>
      <xdr:row>90</xdr:row>
      <xdr:rowOff>163287</xdr:rowOff>
    </xdr:to>
    <xdr:sp macro="" textlink="">
      <xdr:nvSpPr>
        <xdr:cNvPr id="169" name="Rectángulo 168">
          <a:extLst>
            <a:ext uri="{FF2B5EF4-FFF2-40B4-BE49-F238E27FC236}">
              <a16:creationId xmlns:a16="http://schemas.microsoft.com/office/drawing/2014/main" id="{351FE5CD-3EEE-44BB-819A-145599012525}"/>
            </a:ext>
          </a:extLst>
        </xdr:cNvPr>
        <xdr:cNvSpPr/>
      </xdr:nvSpPr>
      <xdr:spPr>
        <a:xfrm>
          <a:off x="11541125" y="22040851"/>
          <a:ext cx="4072238" cy="4299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Personas informadas en las acciones preventivas por grupo de edad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mes</a:t>
          </a:r>
        </a:p>
      </xdr:txBody>
    </xdr:sp>
    <xdr:clientData/>
  </xdr:twoCellAnchor>
  <xdr:twoCellAnchor>
    <xdr:from>
      <xdr:col>12</xdr:col>
      <xdr:colOff>920751</xdr:colOff>
      <xdr:row>106</xdr:row>
      <xdr:rowOff>1</xdr:rowOff>
    </xdr:from>
    <xdr:to>
      <xdr:col>17</xdr:col>
      <xdr:colOff>0</xdr:colOff>
      <xdr:row>107</xdr:row>
      <xdr:rowOff>163287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id="{94CB23A1-EE06-451B-8D67-23DCEEB2C52B}"/>
            </a:ext>
          </a:extLst>
        </xdr:cNvPr>
        <xdr:cNvSpPr/>
      </xdr:nvSpPr>
      <xdr:spPr>
        <a:xfrm>
          <a:off x="11541126" y="26574751"/>
          <a:ext cx="4079874" cy="4299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Personas informadas en las acciones preventivas por sexo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grupo de edad</a:t>
          </a:r>
        </a:p>
      </xdr:txBody>
    </xdr:sp>
    <xdr:clientData/>
  </xdr:twoCellAnchor>
  <xdr:twoCellAnchor>
    <xdr:from>
      <xdr:col>12</xdr:col>
      <xdr:colOff>27214</xdr:colOff>
      <xdr:row>106</xdr:row>
      <xdr:rowOff>0</xdr:rowOff>
    </xdr:from>
    <xdr:to>
      <xdr:col>13</xdr:col>
      <xdr:colOff>35089</xdr:colOff>
      <xdr:row>107</xdr:row>
      <xdr:rowOff>40822</xdr:rowOff>
    </xdr:to>
    <xdr:sp macro="" textlink="">
      <xdr:nvSpPr>
        <xdr:cNvPr id="171" name="Rectángulo 51">
          <a:extLst>
            <a:ext uri="{FF2B5EF4-FFF2-40B4-BE49-F238E27FC236}">
              <a16:creationId xmlns:a16="http://schemas.microsoft.com/office/drawing/2014/main" id="{F762443A-4929-467E-B528-6CCA55428084}"/>
            </a:ext>
          </a:extLst>
        </xdr:cNvPr>
        <xdr:cNvSpPr/>
      </xdr:nvSpPr>
      <xdr:spPr>
        <a:xfrm>
          <a:off x="10647589" y="26574750"/>
          <a:ext cx="1008000" cy="30752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10</a:t>
          </a:r>
        </a:p>
      </xdr:txBody>
    </xdr:sp>
    <xdr:clientData/>
  </xdr:twoCellAnchor>
  <xdr:twoCellAnchor>
    <xdr:from>
      <xdr:col>8</xdr:col>
      <xdr:colOff>920750</xdr:colOff>
      <xdr:row>89</xdr:row>
      <xdr:rowOff>1</xdr:rowOff>
    </xdr:from>
    <xdr:to>
      <xdr:col>10</xdr:col>
      <xdr:colOff>997402</xdr:colOff>
      <xdr:row>90</xdr:row>
      <xdr:rowOff>178594</xdr:rowOff>
    </xdr:to>
    <xdr:sp macro="" textlink="">
      <xdr:nvSpPr>
        <xdr:cNvPr id="172" name="Rectángulo 171">
          <a:extLst>
            <a:ext uri="{FF2B5EF4-FFF2-40B4-BE49-F238E27FC236}">
              <a16:creationId xmlns:a16="http://schemas.microsoft.com/office/drawing/2014/main" id="{2A45F7EC-C56B-46B2-946B-9ACA5FA78FF1}"/>
            </a:ext>
          </a:extLst>
        </xdr:cNvPr>
        <xdr:cNvSpPr/>
      </xdr:nvSpPr>
      <xdr:spPr>
        <a:xfrm>
          <a:off x="7197725" y="22040851"/>
          <a:ext cx="2419802" cy="44529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Personas informadas en las acciones preventivas según región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89</xdr:row>
      <xdr:rowOff>0</xdr:rowOff>
    </xdr:from>
    <xdr:to>
      <xdr:col>8</xdr:col>
      <xdr:colOff>1034143</xdr:colOff>
      <xdr:row>90</xdr:row>
      <xdr:rowOff>27214</xdr:rowOff>
    </xdr:to>
    <xdr:sp macro="" textlink="">
      <xdr:nvSpPr>
        <xdr:cNvPr id="173" name="Rectángulo 51">
          <a:extLst>
            <a:ext uri="{FF2B5EF4-FFF2-40B4-BE49-F238E27FC236}">
              <a16:creationId xmlns:a16="http://schemas.microsoft.com/office/drawing/2014/main" id="{0CEB67CB-42B8-4E3B-8789-E15F220A2EF6}"/>
            </a:ext>
          </a:extLst>
        </xdr:cNvPr>
        <xdr:cNvSpPr/>
      </xdr:nvSpPr>
      <xdr:spPr>
        <a:xfrm>
          <a:off x="6276975" y="22040850"/>
          <a:ext cx="1034143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8</a:t>
          </a:r>
        </a:p>
      </xdr:txBody>
    </xdr:sp>
    <xdr:clientData/>
  </xdr:twoCellAnchor>
  <xdr:twoCellAnchor>
    <xdr:from>
      <xdr:col>12</xdr:col>
      <xdr:colOff>0</xdr:colOff>
      <xdr:row>89</xdr:row>
      <xdr:rowOff>0</xdr:rowOff>
    </xdr:from>
    <xdr:to>
      <xdr:col>13</xdr:col>
      <xdr:colOff>34018</xdr:colOff>
      <xdr:row>90</xdr:row>
      <xdr:rowOff>27214</xdr:rowOff>
    </xdr:to>
    <xdr:sp macro="" textlink="">
      <xdr:nvSpPr>
        <xdr:cNvPr id="174" name="Rectángulo 51">
          <a:extLst>
            <a:ext uri="{FF2B5EF4-FFF2-40B4-BE49-F238E27FC236}">
              <a16:creationId xmlns:a16="http://schemas.microsoft.com/office/drawing/2014/main" id="{571D8E20-5B73-45F2-8FA5-23228D2B2D40}"/>
            </a:ext>
          </a:extLst>
        </xdr:cNvPr>
        <xdr:cNvSpPr/>
      </xdr:nvSpPr>
      <xdr:spPr>
        <a:xfrm>
          <a:off x="10620375" y="22040850"/>
          <a:ext cx="1034143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9</a:t>
          </a:r>
        </a:p>
      </xdr:txBody>
    </xdr:sp>
    <xdr:clientData/>
  </xdr:twoCellAnchor>
  <xdr:twoCellAnchor>
    <xdr:from>
      <xdr:col>16</xdr:col>
      <xdr:colOff>682625</xdr:colOff>
      <xdr:row>176</xdr:row>
      <xdr:rowOff>117475</xdr:rowOff>
    </xdr:from>
    <xdr:to>
      <xdr:col>17</xdr:col>
      <xdr:colOff>357569</xdr:colOff>
      <xdr:row>178</xdr:row>
      <xdr:rowOff>141303</xdr:rowOff>
    </xdr:to>
    <xdr:sp macro="" textlink="">
      <xdr:nvSpPr>
        <xdr:cNvPr id="175" name="SimTAC">
          <a:extLst>
            <a:ext uri="{FF2B5EF4-FFF2-40B4-BE49-F238E27FC236}">
              <a16:creationId xmlns:a16="http://schemas.microsoft.com/office/drawing/2014/main" id="{E0E36C6B-0FF5-4871-9F29-F03FA98FA078}"/>
            </a:ext>
          </a:extLst>
        </xdr:cNvPr>
        <xdr:cNvSpPr/>
      </xdr:nvSpPr>
      <xdr:spPr>
        <a:xfrm>
          <a:off x="15303500" y="45304075"/>
          <a:ext cx="675069" cy="55722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Tacna</a:t>
          </a:r>
        </a:p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6</xdr:col>
      <xdr:colOff>47625</xdr:colOff>
      <xdr:row>264</xdr:row>
      <xdr:rowOff>109596</xdr:rowOff>
    </xdr:from>
    <xdr:to>
      <xdr:col>6</xdr:col>
      <xdr:colOff>83625</xdr:colOff>
      <xdr:row>267</xdr:row>
      <xdr:rowOff>235971</xdr:rowOff>
    </xdr:to>
    <xdr:cxnSp macro="">
      <xdr:nvCxnSpPr>
        <xdr:cNvPr id="176" name="Conector: angular 15">
          <a:extLst>
            <a:ext uri="{FF2B5EF4-FFF2-40B4-BE49-F238E27FC236}">
              <a16:creationId xmlns:a16="http://schemas.microsoft.com/office/drawing/2014/main" id="{5771D9EE-FD99-4D2A-9B25-D3EDC20FAEB6}"/>
            </a:ext>
          </a:extLst>
        </xdr:cNvPr>
        <xdr:cNvCxnSpPr/>
      </xdr:nvCxnSpPr>
      <xdr:spPr>
        <a:xfrm rot="16200000" flipH="1">
          <a:off x="3879112" y="68991959"/>
          <a:ext cx="926475" cy="36000"/>
        </a:xfrm>
        <a:prstGeom prst="bentConnector4">
          <a:avLst>
            <a:gd name="adj1" fmla="val -675"/>
            <a:gd name="adj2" fmla="val 1030617"/>
          </a:avLst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682625</xdr:colOff>
      <xdr:row>16</xdr:row>
      <xdr:rowOff>190500</xdr:rowOff>
    </xdr:from>
    <xdr:to>
      <xdr:col>7</xdr:col>
      <xdr:colOff>172547</xdr:colOff>
      <xdr:row>39</xdr:row>
      <xdr:rowOff>259540</xdr:rowOff>
    </xdr:to>
    <xdr:grpSp>
      <xdr:nvGrpSpPr>
        <xdr:cNvPr id="177" name="Grupo 176">
          <a:extLst>
            <a:ext uri="{FF2B5EF4-FFF2-40B4-BE49-F238E27FC236}">
              <a16:creationId xmlns:a16="http://schemas.microsoft.com/office/drawing/2014/main" id="{ECA15916-CC3C-4A84-A948-5DCEF95688DE}"/>
            </a:ext>
          </a:extLst>
        </xdr:cNvPr>
        <xdr:cNvGrpSpPr/>
      </xdr:nvGrpSpPr>
      <xdr:grpSpPr>
        <a:xfrm>
          <a:off x="920750" y="2869406"/>
          <a:ext cx="4526266" cy="6188853"/>
          <a:chOff x="5161085" y="540809"/>
          <a:chExt cx="4538172" cy="6355540"/>
        </a:xfrm>
      </xdr:grpSpPr>
      <xdr:sp macro="" textlink="">
        <xdr:nvSpPr>
          <xdr:cNvPr id="178" name="ShpHUC">
            <a:extLst>
              <a:ext uri="{FF2B5EF4-FFF2-40B4-BE49-F238E27FC236}">
                <a16:creationId xmlns:a16="http://schemas.microsoft.com/office/drawing/2014/main" id="{2CC155A8-AE25-AF60-F1A8-0A444923B35B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9" name="ShpAMA">
            <a:extLst>
              <a:ext uri="{FF2B5EF4-FFF2-40B4-BE49-F238E27FC236}">
                <a16:creationId xmlns:a16="http://schemas.microsoft.com/office/drawing/2014/main" id="{6CD6E6EF-D3DB-3829-8374-43409D900332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80" name="ShpANC">
            <a:extLst>
              <a:ext uri="{FF2B5EF4-FFF2-40B4-BE49-F238E27FC236}">
                <a16:creationId xmlns:a16="http://schemas.microsoft.com/office/drawing/2014/main" id="{47B95AB7-5877-9A23-4080-6FDB5ED2A5FA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1" name="ShpAPU">
            <a:extLst>
              <a:ext uri="{FF2B5EF4-FFF2-40B4-BE49-F238E27FC236}">
                <a16:creationId xmlns:a16="http://schemas.microsoft.com/office/drawing/2014/main" id="{757945E0-DAED-BC14-3ED9-68ACED8AD8A6}"/>
              </a:ext>
            </a:extLst>
          </xdr:cNvPr>
          <xdr:cNvSpPr/>
        </xdr:nvSpPr>
        <xdr:spPr>
          <a:xfrm>
            <a:off x="7896075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2" name="ShpARE">
            <a:extLst>
              <a:ext uri="{FF2B5EF4-FFF2-40B4-BE49-F238E27FC236}">
                <a16:creationId xmlns:a16="http://schemas.microsoft.com/office/drawing/2014/main" id="{5ED19507-7552-50D0-87EC-24CF819AA38B}"/>
              </a:ext>
            </a:extLst>
          </xdr:cNvPr>
          <xdr:cNvSpPr/>
        </xdr:nvSpPr>
        <xdr:spPr>
          <a:xfrm>
            <a:off x="7484649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3" name="ShpAYA">
            <a:extLst>
              <a:ext uri="{FF2B5EF4-FFF2-40B4-BE49-F238E27FC236}">
                <a16:creationId xmlns:a16="http://schemas.microsoft.com/office/drawing/2014/main" id="{DDB95954-03EA-1DDE-6825-4BF57FBE99F8}"/>
              </a:ext>
            </a:extLst>
          </xdr:cNvPr>
          <xdr:cNvSpPr/>
        </xdr:nvSpPr>
        <xdr:spPr>
          <a:xfrm>
            <a:off x="7464944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4" name="ShpCAJ">
            <a:extLst>
              <a:ext uri="{FF2B5EF4-FFF2-40B4-BE49-F238E27FC236}">
                <a16:creationId xmlns:a16="http://schemas.microsoft.com/office/drawing/2014/main" id="{DCBD1724-2B6E-8773-7086-5F875C62262C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5" name="ShpCAL">
            <a:extLst>
              <a:ext uri="{FF2B5EF4-FFF2-40B4-BE49-F238E27FC236}">
                <a16:creationId xmlns:a16="http://schemas.microsoft.com/office/drawing/2014/main" id="{C54DE9AA-17EA-2030-8763-B2D893A1BB11}"/>
              </a:ext>
            </a:extLst>
          </xdr:cNvPr>
          <xdr:cNvSpPr/>
        </xdr:nvSpPr>
        <xdr:spPr>
          <a:xfrm>
            <a:off x="6758561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6" name="ShpCUZ">
            <a:extLst>
              <a:ext uri="{FF2B5EF4-FFF2-40B4-BE49-F238E27FC236}">
                <a16:creationId xmlns:a16="http://schemas.microsoft.com/office/drawing/2014/main" id="{51F965F2-6150-9E84-A86C-F99EF6AE8691}"/>
              </a:ext>
            </a:extLst>
          </xdr:cNvPr>
          <xdr:cNvSpPr/>
        </xdr:nvSpPr>
        <xdr:spPr>
          <a:xfrm>
            <a:off x="7876400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7" name="ShpHUV">
            <a:extLst>
              <a:ext uri="{FF2B5EF4-FFF2-40B4-BE49-F238E27FC236}">
                <a16:creationId xmlns:a16="http://schemas.microsoft.com/office/drawing/2014/main" id="{39024CF2-AEDE-AB5E-CB32-548E1FE27CC8}"/>
              </a:ext>
            </a:extLst>
          </xdr:cNvPr>
          <xdr:cNvSpPr/>
        </xdr:nvSpPr>
        <xdr:spPr>
          <a:xfrm>
            <a:off x="7240138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8" name="ShpICA">
            <a:extLst>
              <a:ext uri="{FF2B5EF4-FFF2-40B4-BE49-F238E27FC236}">
                <a16:creationId xmlns:a16="http://schemas.microsoft.com/office/drawing/2014/main" id="{E819294F-882F-4B6A-F64E-AA25AA3DA0CF}"/>
              </a:ext>
            </a:extLst>
          </xdr:cNvPr>
          <xdr:cNvSpPr/>
        </xdr:nvSpPr>
        <xdr:spPr>
          <a:xfrm>
            <a:off x="7024542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9" name="ShpJUN">
            <a:extLst>
              <a:ext uri="{FF2B5EF4-FFF2-40B4-BE49-F238E27FC236}">
                <a16:creationId xmlns:a16="http://schemas.microsoft.com/office/drawing/2014/main" id="{F5EE300B-2B9F-14D7-A49B-A89BB494D50D}"/>
              </a:ext>
            </a:extLst>
          </xdr:cNvPr>
          <xdr:cNvSpPr/>
        </xdr:nvSpPr>
        <xdr:spPr>
          <a:xfrm>
            <a:off x="6995787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C6590C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0" name="ShpLAL">
            <a:extLst>
              <a:ext uri="{FF2B5EF4-FFF2-40B4-BE49-F238E27FC236}">
                <a16:creationId xmlns:a16="http://schemas.microsoft.com/office/drawing/2014/main" id="{1FD052DB-1531-9A7D-377C-F133FFAE9606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1" name="ShpLAM">
            <a:extLst>
              <a:ext uri="{FF2B5EF4-FFF2-40B4-BE49-F238E27FC236}">
                <a16:creationId xmlns:a16="http://schemas.microsoft.com/office/drawing/2014/main" id="{451340D6-C968-BE05-72F9-00CC5F0F5E15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2" name="ShpLIM">
            <a:extLst>
              <a:ext uri="{FF2B5EF4-FFF2-40B4-BE49-F238E27FC236}">
                <a16:creationId xmlns:a16="http://schemas.microsoft.com/office/drawing/2014/main" id="{B69DC78C-D1BF-98AD-06AF-B43EE69B17C9}"/>
              </a:ext>
            </a:extLst>
          </xdr:cNvPr>
          <xdr:cNvSpPr/>
        </xdr:nvSpPr>
        <xdr:spPr>
          <a:xfrm>
            <a:off x="6509963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3" name="ShpLOR">
            <a:extLst>
              <a:ext uri="{FF2B5EF4-FFF2-40B4-BE49-F238E27FC236}">
                <a16:creationId xmlns:a16="http://schemas.microsoft.com/office/drawing/2014/main" id="{7B46F3DD-4C5E-B3B3-9FC0-8C3A64C6E044}"/>
              </a:ext>
            </a:extLst>
          </xdr:cNvPr>
          <xdr:cNvSpPr/>
        </xdr:nvSpPr>
        <xdr:spPr>
          <a:xfrm>
            <a:off x="6537067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4" name="ShpMAD">
            <a:extLst>
              <a:ext uri="{FF2B5EF4-FFF2-40B4-BE49-F238E27FC236}">
                <a16:creationId xmlns:a16="http://schemas.microsoft.com/office/drawing/2014/main" id="{C0C2730E-145F-7FDC-0899-3ABB9BDDE000}"/>
              </a:ext>
            </a:extLst>
          </xdr:cNvPr>
          <xdr:cNvSpPr/>
        </xdr:nvSpPr>
        <xdr:spPr>
          <a:xfrm>
            <a:off x="8393702" y="3966537"/>
            <a:ext cx="1256380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5" name="ShpMOQ">
            <a:extLst>
              <a:ext uri="{FF2B5EF4-FFF2-40B4-BE49-F238E27FC236}">
                <a16:creationId xmlns:a16="http://schemas.microsoft.com/office/drawing/2014/main" id="{9124A27B-10F1-3247-206C-05137F337531}"/>
              </a:ext>
            </a:extLst>
          </xdr:cNvPr>
          <xdr:cNvSpPr/>
        </xdr:nvSpPr>
        <xdr:spPr>
          <a:xfrm>
            <a:off x="8671209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6" name="ShpPAS">
            <a:extLst>
              <a:ext uri="{FF2B5EF4-FFF2-40B4-BE49-F238E27FC236}">
                <a16:creationId xmlns:a16="http://schemas.microsoft.com/office/drawing/2014/main" id="{9339D59F-085F-4FF3-D178-DD752982D694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7" name="ShpPIU">
            <a:extLst>
              <a:ext uri="{FF2B5EF4-FFF2-40B4-BE49-F238E27FC236}">
                <a16:creationId xmlns:a16="http://schemas.microsoft.com/office/drawing/2014/main" id="{C9DD019C-1FD1-3B09-98FC-129CAE16515C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8" name="ShpPUN">
            <a:extLst>
              <a:ext uri="{FF2B5EF4-FFF2-40B4-BE49-F238E27FC236}">
                <a16:creationId xmlns:a16="http://schemas.microsoft.com/office/drawing/2014/main" id="{620B9E4A-81DA-EFAF-E1F8-DBBBDF25361D}"/>
              </a:ext>
            </a:extLst>
          </xdr:cNvPr>
          <xdr:cNvSpPr/>
        </xdr:nvSpPr>
        <xdr:spPr>
          <a:xfrm>
            <a:off x="8799833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9" name="ShpSAN">
            <a:extLst>
              <a:ext uri="{FF2B5EF4-FFF2-40B4-BE49-F238E27FC236}">
                <a16:creationId xmlns:a16="http://schemas.microsoft.com/office/drawing/2014/main" id="{5059CF13-3B97-B24D-557E-1DFDCABF78C8}"/>
              </a:ext>
            </a:extLst>
          </xdr:cNvPr>
          <xdr:cNvSpPr/>
        </xdr:nvSpPr>
        <xdr:spPr>
          <a:xfrm>
            <a:off x="6533699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0" name="ShpTAC">
            <a:extLst>
              <a:ext uri="{FF2B5EF4-FFF2-40B4-BE49-F238E27FC236}">
                <a16:creationId xmlns:a16="http://schemas.microsoft.com/office/drawing/2014/main" id="{3A3DCED1-58A5-0E56-AA47-91AFB98F0193}"/>
              </a:ext>
            </a:extLst>
          </xdr:cNvPr>
          <xdr:cNvSpPr/>
        </xdr:nvSpPr>
        <xdr:spPr>
          <a:xfrm>
            <a:off x="8766359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1" name="ShpTUM">
            <a:extLst>
              <a:ext uri="{FF2B5EF4-FFF2-40B4-BE49-F238E27FC236}">
                <a16:creationId xmlns:a16="http://schemas.microsoft.com/office/drawing/2014/main" id="{CC5009DD-DA6B-A714-A9FC-7CF4A88FFD18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2" name="ShpUCA">
            <a:extLst>
              <a:ext uri="{FF2B5EF4-FFF2-40B4-BE49-F238E27FC236}">
                <a16:creationId xmlns:a16="http://schemas.microsoft.com/office/drawing/2014/main" id="{5F19EC6E-34EC-3E49-F71C-DF15484CD428}"/>
              </a:ext>
            </a:extLst>
          </xdr:cNvPr>
          <xdr:cNvSpPr/>
        </xdr:nvSpPr>
        <xdr:spPr>
          <a:xfrm>
            <a:off x="7173779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3" name="SimAMA">
            <a:extLst>
              <a:ext uri="{FF2B5EF4-FFF2-40B4-BE49-F238E27FC236}">
                <a16:creationId xmlns:a16="http://schemas.microsoft.com/office/drawing/2014/main" id="{3A313AEF-9F08-4B5B-AB26-8F26549ECF47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109</a:t>
            </a:r>
          </a:p>
        </xdr:txBody>
      </xdr:sp>
      <xdr:sp macro="" textlink="">
        <xdr:nvSpPr>
          <xdr:cNvPr id="204" name="SimANC">
            <a:extLst>
              <a:ext uri="{FF2B5EF4-FFF2-40B4-BE49-F238E27FC236}">
                <a16:creationId xmlns:a16="http://schemas.microsoft.com/office/drawing/2014/main" id="{E75CE2B3-C53D-7819-D32A-18AB80A07DA5}"/>
              </a:ext>
            </a:extLst>
          </xdr:cNvPr>
          <xdr:cNvSpPr/>
        </xdr:nvSpPr>
        <xdr:spPr>
          <a:xfrm>
            <a:off x="6144865" y="3497833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241</a:t>
            </a:r>
          </a:p>
        </xdr:txBody>
      </xdr:sp>
      <xdr:sp macro="" textlink="">
        <xdr:nvSpPr>
          <xdr:cNvPr id="205" name="SimAPU">
            <a:extLst>
              <a:ext uri="{FF2B5EF4-FFF2-40B4-BE49-F238E27FC236}">
                <a16:creationId xmlns:a16="http://schemas.microsoft.com/office/drawing/2014/main" id="{9BF8883B-31F6-9782-37C4-9BE55D709FD4}"/>
              </a:ext>
            </a:extLst>
          </xdr:cNvPr>
          <xdr:cNvSpPr/>
        </xdr:nvSpPr>
        <xdr:spPr>
          <a:xfrm>
            <a:off x="7852341" y="508932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232</a:t>
            </a:r>
          </a:p>
        </xdr:txBody>
      </xdr:sp>
      <xdr:sp macro="" textlink="">
        <xdr:nvSpPr>
          <xdr:cNvPr id="206" name="SimARE">
            <a:extLst>
              <a:ext uri="{FF2B5EF4-FFF2-40B4-BE49-F238E27FC236}">
                <a16:creationId xmlns:a16="http://schemas.microsoft.com/office/drawing/2014/main" id="{13C2AC2B-F755-681D-D653-2B9B0385702E}"/>
              </a:ext>
            </a:extLst>
          </xdr:cNvPr>
          <xdr:cNvSpPr/>
        </xdr:nvSpPr>
        <xdr:spPr>
          <a:xfrm>
            <a:off x="7981074" y="5796618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313</a:t>
            </a:r>
          </a:p>
        </xdr:txBody>
      </xdr:sp>
      <xdr:sp macro="" textlink="">
        <xdr:nvSpPr>
          <xdr:cNvPr id="207" name="SimAYA">
            <a:extLst>
              <a:ext uri="{FF2B5EF4-FFF2-40B4-BE49-F238E27FC236}">
                <a16:creationId xmlns:a16="http://schemas.microsoft.com/office/drawing/2014/main" id="{46B565E5-38DC-650B-0A89-88B20FEC0465}"/>
              </a:ext>
            </a:extLst>
          </xdr:cNvPr>
          <xdr:cNvSpPr/>
        </xdr:nvSpPr>
        <xdr:spPr>
          <a:xfrm>
            <a:off x="7399430" y="5340042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143</a:t>
            </a:r>
          </a:p>
        </xdr:txBody>
      </xdr:sp>
      <xdr:sp macro="" textlink="">
        <xdr:nvSpPr>
          <xdr:cNvPr id="208" name="SimCAJ">
            <a:extLst>
              <a:ext uri="{FF2B5EF4-FFF2-40B4-BE49-F238E27FC236}">
                <a16:creationId xmlns:a16="http://schemas.microsoft.com/office/drawing/2014/main" id="{03D04281-37BF-629D-A7C3-FB7EB652C047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215</a:t>
            </a:r>
          </a:p>
        </xdr:txBody>
      </xdr:sp>
      <xdr:sp macro="" textlink="">
        <xdr:nvSpPr>
          <xdr:cNvPr id="209" name="SimCAL">
            <a:extLst>
              <a:ext uri="{FF2B5EF4-FFF2-40B4-BE49-F238E27FC236}">
                <a16:creationId xmlns:a16="http://schemas.microsoft.com/office/drawing/2014/main" id="{4B1152F4-473E-493B-7C70-711667103C27}"/>
              </a:ext>
            </a:extLst>
          </xdr:cNvPr>
          <xdr:cNvSpPr/>
        </xdr:nvSpPr>
        <xdr:spPr>
          <a:xfrm>
            <a:off x="6223525" y="4440796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196</a:t>
            </a:r>
          </a:p>
        </xdr:txBody>
      </xdr:sp>
      <xdr:sp macro="" textlink="">
        <xdr:nvSpPr>
          <xdr:cNvPr id="210" name="SimCUZ">
            <a:extLst>
              <a:ext uri="{FF2B5EF4-FFF2-40B4-BE49-F238E27FC236}">
                <a16:creationId xmlns:a16="http://schemas.microsoft.com/office/drawing/2014/main" id="{7111F82C-B03F-5686-00A4-D92EA2AB0433}"/>
              </a:ext>
            </a:extLst>
          </xdr:cNvPr>
          <xdr:cNvSpPr/>
        </xdr:nvSpPr>
        <xdr:spPr>
          <a:xfrm>
            <a:off x="7931354" y="4720569"/>
            <a:ext cx="87627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440</a:t>
            </a:r>
          </a:p>
        </xdr:txBody>
      </xdr:sp>
      <xdr:sp macro="" textlink="">
        <xdr:nvSpPr>
          <xdr:cNvPr id="211" name="SimHUV">
            <a:extLst>
              <a:ext uri="{FF2B5EF4-FFF2-40B4-BE49-F238E27FC236}">
                <a16:creationId xmlns:a16="http://schemas.microsoft.com/office/drawing/2014/main" id="{2EEAA4C7-9BE0-F052-1561-93F98D7AF638}"/>
              </a:ext>
            </a:extLst>
          </xdr:cNvPr>
          <xdr:cNvSpPr/>
        </xdr:nvSpPr>
        <xdr:spPr>
          <a:xfrm>
            <a:off x="6994709" y="475310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52</a:t>
            </a:r>
          </a:p>
        </xdr:txBody>
      </xdr:sp>
      <xdr:sp macro="" textlink="">
        <xdr:nvSpPr>
          <xdr:cNvPr id="212" name="SimHUC">
            <a:extLst>
              <a:ext uri="{FF2B5EF4-FFF2-40B4-BE49-F238E27FC236}">
                <a16:creationId xmlns:a16="http://schemas.microsoft.com/office/drawing/2014/main" id="{279242B7-3689-E7BE-2221-23B8C2A8466C}"/>
              </a:ext>
            </a:extLst>
          </xdr:cNvPr>
          <xdr:cNvSpPr/>
        </xdr:nvSpPr>
        <xdr:spPr>
          <a:xfrm>
            <a:off x="6738557" y="353219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102</a:t>
            </a:r>
          </a:p>
        </xdr:txBody>
      </xdr:sp>
      <xdr:sp macro="" textlink="">
        <xdr:nvSpPr>
          <xdr:cNvPr id="213" name="SimICA">
            <a:extLst>
              <a:ext uri="{FF2B5EF4-FFF2-40B4-BE49-F238E27FC236}">
                <a16:creationId xmlns:a16="http://schemas.microsoft.com/office/drawing/2014/main" id="{9AF36974-6291-BAB7-C889-492967B86416}"/>
              </a:ext>
            </a:extLst>
          </xdr:cNvPr>
          <xdr:cNvSpPr/>
        </xdr:nvSpPr>
        <xdr:spPr>
          <a:xfrm>
            <a:off x="6868879" y="5091580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293</a:t>
            </a:r>
          </a:p>
        </xdr:txBody>
      </xdr:sp>
      <xdr:sp macro="" textlink="">
        <xdr:nvSpPr>
          <xdr:cNvPr id="214" name="SimJUN">
            <a:extLst>
              <a:ext uri="{FF2B5EF4-FFF2-40B4-BE49-F238E27FC236}">
                <a16:creationId xmlns:a16="http://schemas.microsoft.com/office/drawing/2014/main" id="{5DDB25BA-2D63-5880-D929-2C10EAF7EEB3}"/>
              </a:ext>
            </a:extLst>
          </xdr:cNvPr>
          <xdr:cNvSpPr/>
        </xdr:nvSpPr>
        <xdr:spPr>
          <a:xfrm>
            <a:off x="6994023" y="4206565"/>
            <a:ext cx="93625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766</a:t>
            </a:r>
          </a:p>
        </xdr:txBody>
      </xdr:sp>
      <xdr:sp macro="" textlink="">
        <xdr:nvSpPr>
          <xdr:cNvPr id="215" name="SimLAL">
            <a:extLst>
              <a:ext uri="{FF2B5EF4-FFF2-40B4-BE49-F238E27FC236}">
                <a16:creationId xmlns:a16="http://schemas.microsoft.com/office/drawing/2014/main" id="{24DE56FB-A8A2-9301-BD01-F7EA91625782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578</a:t>
            </a:r>
          </a:p>
        </xdr:txBody>
      </xdr:sp>
      <xdr:sp macro="" textlink="">
        <xdr:nvSpPr>
          <xdr:cNvPr id="216" name="SimLAM">
            <a:extLst>
              <a:ext uri="{FF2B5EF4-FFF2-40B4-BE49-F238E27FC236}">
                <a16:creationId xmlns:a16="http://schemas.microsoft.com/office/drawing/2014/main" id="{D7AB9BF3-3844-8EC3-159A-BD5797FA637A}"/>
              </a:ext>
            </a:extLst>
          </xdr:cNvPr>
          <xdr:cNvSpPr/>
        </xdr:nvSpPr>
        <xdr:spPr>
          <a:xfrm>
            <a:off x="5164664" y="2548510"/>
            <a:ext cx="925848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134</a:t>
            </a:r>
          </a:p>
        </xdr:txBody>
      </xdr:sp>
      <xdr:sp macro="" textlink="">
        <xdr:nvSpPr>
          <xdr:cNvPr id="217" name="SimLIM">
            <a:extLst>
              <a:ext uri="{FF2B5EF4-FFF2-40B4-BE49-F238E27FC236}">
                <a16:creationId xmlns:a16="http://schemas.microsoft.com/office/drawing/2014/main" id="{098430A5-F5B0-EB31-89A5-2FBD39C636FC}"/>
              </a:ext>
            </a:extLst>
          </xdr:cNvPr>
          <xdr:cNvSpPr/>
        </xdr:nvSpPr>
        <xdr:spPr>
          <a:xfrm>
            <a:off x="6448277" y="404600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1 124</a:t>
            </a:r>
          </a:p>
        </xdr:txBody>
      </xdr:sp>
      <xdr:sp macro="" textlink="">
        <xdr:nvSpPr>
          <xdr:cNvPr id="218" name="SimMAD">
            <a:extLst>
              <a:ext uri="{FF2B5EF4-FFF2-40B4-BE49-F238E27FC236}">
                <a16:creationId xmlns:a16="http://schemas.microsoft.com/office/drawing/2014/main" id="{514486CD-C9C1-B895-65DA-ED75ED699129}"/>
              </a:ext>
            </a:extLst>
          </xdr:cNvPr>
          <xdr:cNvSpPr/>
        </xdr:nvSpPr>
        <xdr:spPr>
          <a:xfrm>
            <a:off x="8574057" y="4358928"/>
            <a:ext cx="9410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40</a:t>
            </a:r>
          </a:p>
        </xdr:txBody>
      </xdr:sp>
      <xdr:sp macro="" textlink="">
        <xdr:nvSpPr>
          <xdr:cNvPr id="219" name="SimMOQ">
            <a:extLst>
              <a:ext uri="{FF2B5EF4-FFF2-40B4-BE49-F238E27FC236}">
                <a16:creationId xmlns:a16="http://schemas.microsoft.com/office/drawing/2014/main" id="{D47FD924-DD0A-E9E8-1D69-A9A1D6A603EA}"/>
              </a:ext>
            </a:extLst>
          </xdr:cNvPr>
          <xdr:cNvSpPr/>
        </xdr:nvSpPr>
        <xdr:spPr>
          <a:xfrm>
            <a:off x="8567308" y="5986405"/>
            <a:ext cx="7075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92</a:t>
            </a:r>
          </a:p>
        </xdr:txBody>
      </xdr:sp>
      <xdr:sp macro="" textlink="">
        <xdr:nvSpPr>
          <xdr:cNvPr id="220" name="SimPAS">
            <a:extLst>
              <a:ext uri="{FF2B5EF4-FFF2-40B4-BE49-F238E27FC236}">
                <a16:creationId xmlns:a16="http://schemas.microsoft.com/office/drawing/2014/main" id="{5833A96C-FC92-9CCE-4BC7-E25B67E071E4}"/>
              </a:ext>
            </a:extLst>
          </xdr:cNvPr>
          <xdr:cNvSpPr/>
        </xdr:nvSpPr>
        <xdr:spPr>
          <a:xfrm>
            <a:off x="7088838" y="3799730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168</a:t>
            </a:r>
          </a:p>
        </xdr:txBody>
      </xdr:sp>
      <xdr:sp macro="" textlink="">
        <xdr:nvSpPr>
          <xdr:cNvPr id="221" name="SimPIU">
            <a:extLst>
              <a:ext uri="{FF2B5EF4-FFF2-40B4-BE49-F238E27FC236}">
                <a16:creationId xmlns:a16="http://schemas.microsoft.com/office/drawing/2014/main" id="{661DD707-5AE2-300D-EABD-8E689721E834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181</a:t>
            </a:r>
          </a:p>
        </xdr:txBody>
      </xdr:sp>
      <xdr:sp macro="" textlink="">
        <xdr:nvSpPr>
          <xdr:cNvPr id="222" name="SimPUN">
            <a:extLst>
              <a:ext uri="{FF2B5EF4-FFF2-40B4-BE49-F238E27FC236}">
                <a16:creationId xmlns:a16="http://schemas.microsoft.com/office/drawing/2014/main" id="{E0230E44-4F58-622B-2967-074A1499A43F}"/>
              </a:ext>
            </a:extLst>
          </xdr:cNvPr>
          <xdr:cNvSpPr/>
        </xdr:nvSpPr>
        <xdr:spPr>
          <a:xfrm>
            <a:off x="8707707" y="5340390"/>
            <a:ext cx="9915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112</a:t>
            </a:r>
          </a:p>
        </xdr:txBody>
      </xdr:sp>
      <xdr:sp macro="" textlink="">
        <xdr:nvSpPr>
          <xdr:cNvPr id="223" name="SimSAN">
            <a:extLst>
              <a:ext uri="{FF2B5EF4-FFF2-40B4-BE49-F238E27FC236}">
                <a16:creationId xmlns:a16="http://schemas.microsoft.com/office/drawing/2014/main" id="{01D71E0A-3AB0-3D99-2753-C1A96B9A273F}"/>
              </a:ext>
            </a:extLst>
          </xdr:cNvPr>
          <xdr:cNvSpPr/>
        </xdr:nvSpPr>
        <xdr:spPr>
          <a:xfrm>
            <a:off x="6460711" y="269561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208</a:t>
            </a:r>
          </a:p>
        </xdr:txBody>
      </xdr:sp>
      <xdr:sp macro="" textlink="">
        <xdr:nvSpPr>
          <xdr:cNvPr id="224" name="SimTUM">
            <a:extLst>
              <a:ext uri="{FF2B5EF4-FFF2-40B4-BE49-F238E27FC236}">
                <a16:creationId xmlns:a16="http://schemas.microsoft.com/office/drawing/2014/main" id="{0188B9BA-FD80-9D36-C8FD-9C4757266CB4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138</a:t>
            </a:r>
          </a:p>
        </xdr:txBody>
      </xdr:sp>
      <xdr:sp macro="" textlink="">
        <xdr:nvSpPr>
          <xdr:cNvPr id="225" name="SimUCA">
            <a:extLst>
              <a:ext uri="{FF2B5EF4-FFF2-40B4-BE49-F238E27FC236}">
                <a16:creationId xmlns:a16="http://schemas.microsoft.com/office/drawing/2014/main" id="{74F718CC-27B3-6F08-86E9-E6B106E8A3F3}"/>
              </a:ext>
            </a:extLst>
          </xdr:cNvPr>
          <xdr:cNvSpPr/>
        </xdr:nvSpPr>
        <xdr:spPr>
          <a:xfrm>
            <a:off x="7543713" y="347198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104</a:t>
            </a:r>
          </a:p>
        </xdr:txBody>
      </xdr:sp>
      <xdr:sp macro="" textlink="">
        <xdr:nvSpPr>
          <xdr:cNvPr id="226" name="SimTAC">
            <a:extLst>
              <a:ext uri="{FF2B5EF4-FFF2-40B4-BE49-F238E27FC236}">
                <a16:creationId xmlns:a16="http://schemas.microsoft.com/office/drawing/2014/main" id="{51EABC1C-1BD1-B06C-CBA6-906DA5905373}"/>
              </a:ext>
            </a:extLst>
          </xdr:cNvPr>
          <xdr:cNvSpPr/>
        </xdr:nvSpPr>
        <xdr:spPr>
          <a:xfrm>
            <a:off x="8700560" y="6356349"/>
            <a:ext cx="72317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219</a:t>
            </a:r>
          </a:p>
        </xdr:txBody>
      </xdr:sp>
    </xdr:grpSp>
    <xdr:clientData/>
  </xdr:twoCellAnchor>
  <xdr:twoCellAnchor>
    <xdr:from>
      <xdr:col>2</xdr:col>
      <xdr:colOff>571500</xdr:colOff>
      <xdr:row>90</xdr:row>
      <xdr:rowOff>254000</xdr:rowOff>
    </xdr:from>
    <xdr:to>
      <xdr:col>7</xdr:col>
      <xdr:colOff>145152</xdr:colOff>
      <xdr:row>114</xdr:row>
      <xdr:rowOff>103437</xdr:rowOff>
    </xdr:to>
    <xdr:grpSp>
      <xdr:nvGrpSpPr>
        <xdr:cNvPr id="227" name="Grupo 226">
          <a:extLst>
            <a:ext uri="{FF2B5EF4-FFF2-40B4-BE49-F238E27FC236}">
              <a16:creationId xmlns:a16="http://schemas.microsoft.com/office/drawing/2014/main" id="{1813F8BC-21FB-449E-A0F3-5D70EFB6B743}"/>
            </a:ext>
          </a:extLst>
        </xdr:cNvPr>
        <xdr:cNvGrpSpPr/>
      </xdr:nvGrpSpPr>
      <xdr:grpSpPr>
        <a:xfrm>
          <a:off x="809625" y="22232938"/>
          <a:ext cx="4609996" cy="6135937"/>
          <a:chOff x="5069417" y="540809"/>
          <a:chExt cx="4621902" cy="6326437"/>
        </a:xfrm>
      </xdr:grpSpPr>
      <xdr:sp macro="" textlink="">
        <xdr:nvSpPr>
          <xdr:cNvPr id="228" name="ShpHUC">
            <a:extLst>
              <a:ext uri="{FF2B5EF4-FFF2-40B4-BE49-F238E27FC236}">
                <a16:creationId xmlns:a16="http://schemas.microsoft.com/office/drawing/2014/main" id="{409838F3-21E0-530B-EBF9-DEE77B892F72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9" name="ShpAMA">
            <a:extLst>
              <a:ext uri="{FF2B5EF4-FFF2-40B4-BE49-F238E27FC236}">
                <a16:creationId xmlns:a16="http://schemas.microsoft.com/office/drawing/2014/main" id="{8F73E675-8710-A69E-6FD9-A2C6B9EF1174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30" name="ShpANC">
            <a:extLst>
              <a:ext uri="{FF2B5EF4-FFF2-40B4-BE49-F238E27FC236}">
                <a16:creationId xmlns:a16="http://schemas.microsoft.com/office/drawing/2014/main" id="{DAC7FF97-C9F5-A35A-4102-923845DD7C69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1" name="ShpAPU">
            <a:extLst>
              <a:ext uri="{FF2B5EF4-FFF2-40B4-BE49-F238E27FC236}">
                <a16:creationId xmlns:a16="http://schemas.microsoft.com/office/drawing/2014/main" id="{FEB27007-02C4-0FD7-68D0-4D465A445156}"/>
              </a:ext>
            </a:extLst>
          </xdr:cNvPr>
          <xdr:cNvSpPr/>
        </xdr:nvSpPr>
        <xdr:spPr>
          <a:xfrm>
            <a:off x="7896075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2" name="ShpARE">
            <a:extLst>
              <a:ext uri="{FF2B5EF4-FFF2-40B4-BE49-F238E27FC236}">
                <a16:creationId xmlns:a16="http://schemas.microsoft.com/office/drawing/2014/main" id="{D491ABAD-AC7C-18C3-2FA6-BEA315F97E76}"/>
              </a:ext>
            </a:extLst>
          </xdr:cNvPr>
          <xdr:cNvSpPr/>
        </xdr:nvSpPr>
        <xdr:spPr>
          <a:xfrm>
            <a:off x="7484649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3" name="ShpAYA">
            <a:extLst>
              <a:ext uri="{FF2B5EF4-FFF2-40B4-BE49-F238E27FC236}">
                <a16:creationId xmlns:a16="http://schemas.microsoft.com/office/drawing/2014/main" id="{180EEACF-A277-0E81-1E9E-BC3586FBD7C8}"/>
              </a:ext>
            </a:extLst>
          </xdr:cNvPr>
          <xdr:cNvSpPr/>
        </xdr:nvSpPr>
        <xdr:spPr>
          <a:xfrm>
            <a:off x="7464944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4" name="ShpCAJ">
            <a:extLst>
              <a:ext uri="{FF2B5EF4-FFF2-40B4-BE49-F238E27FC236}">
                <a16:creationId xmlns:a16="http://schemas.microsoft.com/office/drawing/2014/main" id="{4B55FE31-E56C-93FE-D650-1B0B52AD468B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5" name="ShpCAL">
            <a:extLst>
              <a:ext uri="{FF2B5EF4-FFF2-40B4-BE49-F238E27FC236}">
                <a16:creationId xmlns:a16="http://schemas.microsoft.com/office/drawing/2014/main" id="{3502DDC0-8DFE-B053-54D0-20356FD711FA}"/>
              </a:ext>
            </a:extLst>
          </xdr:cNvPr>
          <xdr:cNvSpPr/>
        </xdr:nvSpPr>
        <xdr:spPr>
          <a:xfrm>
            <a:off x="6758561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6" name="ShpCUZ">
            <a:extLst>
              <a:ext uri="{FF2B5EF4-FFF2-40B4-BE49-F238E27FC236}">
                <a16:creationId xmlns:a16="http://schemas.microsoft.com/office/drawing/2014/main" id="{FA799C6C-4B4A-1082-5D8E-2802F49FF4C5}"/>
              </a:ext>
            </a:extLst>
          </xdr:cNvPr>
          <xdr:cNvSpPr/>
        </xdr:nvSpPr>
        <xdr:spPr>
          <a:xfrm>
            <a:off x="7876400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7" name="ShpHUV">
            <a:extLst>
              <a:ext uri="{FF2B5EF4-FFF2-40B4-BE49-F238E27FC236}">
                <a16:creationId xmlns:a16="http://schemas.microsoft.com/office/drawing/2014/main" id="{F24ECA06-51E3-807D-46AA-053419C2091A}"/>
              </a:ext>
            </a:extLst>
          </xdr:cNvPr>
          <xdr:cNvSpPr/>
        </xdr:nvSpPr>
        <xdr:spPr>
          <a:xfrm>
            <a:off x="7240138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8" name="ShpICA">
            <a:extLst>
              <a:ext uri="{FF2B5EF4-FFF2-40B4-BE49-F238E27FC236}">
                <a16:creationId xmlns:a16="http://schemas.microsoft.com/office/drawing/2014/main" id="{8892CE66-2A5F-845D-BB4B-8B07273B830A}"/>
              </a:ext>
            </a:extLst>
          </xdr:cNvPr>
          <xdr:cNvSpPr/>
        </xdr:nvSpPr>
        <xdr:spPr>
          <a:xfrm>
            <a:off x="7024542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9" name="ShpJUN">
            <a:extLst>
              <a:ext uri="{FF2B5EF4-FFF2-40B4-BE49-F238E27FC236}">
                <a16:creationId xmlns:a16="http://schemas.microsoft.com/office/drawing/2014/main" id="{38F844AD-D3F1-39A0-76B7-D1E642B7B67A}"/>
              </a:ext>
            </a:extLst>
          </xdr:cNvPr>
          <xdr:cNvSpPr/>
        </xdr:nvSpPr>
        <xdr:spPr>
          <a:xfrm>
            <a:off x="6995787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C6590C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0" name="ShpLAL">
            <a:extLst>
              <a:ext uri="{FF2B5EF4-FFF2-40B4-BE49-F238E27FC236}">
                <a16:creationId xmlns:a16="http://schemas.microsoft.com/office/drawing/2014/main" id="{CE2FA504-6870-5CA4-1532-4C295476DC1C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ED7D1E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1" name="ShpLAM">
            <a:extLst>
              <a:ext uri="{FF2B5EF4-FFF2-40B4-BE49-F238E27FC236}">
                <a16:creationId xmlns:a16="http://schemas.microsoft.com/office/drawing/2014/main" id="{E82F5ED1-DC36-6DB2-5202-FF2A59CE5DF2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2" name="ShpLIM">
            <a:extLst>
              <a:ext uri="{FF2B5EF4-FFF2-40B4-BE49-F238E27FC236}">
                <a16:creationId xmlns:a16="http://schemas.microsoft.com/office/drawing/2014/main" id="{09AF5F8B-93CB-7C43-6013-9CC5F8F5C125}"/>
              </a:ext>
            </a:extLst>
          </xdr:cNvPr>
          <xdr:cNvSpPr/>
        </xdr:nvSpPr>
        <xdr:spPr>
          <a:xfrm>
            <a:off x="6509963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3" name="ShpLOR">
            <a:extLst>
              <a:ext uri="{FF2B5EF4-FFF2-40B4-BE49-F238E27FC236}">
                <a16:creationId xmlns:a16="http://schemas.microsoft.com/office/drawing/2014/main" id="{10C748B1-5934-B2AF-BB23-4F5EDD41C5FF}"/>
              </a:ext>
            </a:extLst>
          </xdr:cNvPr>
          <xdr:cNvSpPr/>
        </xdr:nvSpPr>
        <xdr:spPr>
          <a:xfrm>
            <a:off x="6537067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4" name="ShpMAD">
            <a:extLst>
              <a:ext uri="{FF2B5EF4-FFF2-40B4-BE49-F238E27FC236}">
                <a16:creationId xmlns:a16="http://schemas.microsoft.com/office/drawing/2014/main" id="{8A487DC0-49E8-31A5-1BDD-B23E505485AD}"/>
              </a:ext>
            </a:extLst>
          </xdr:cNvPr>
          <xdr:cNvSpPr/>
        </xdr:nvSpPr>
        <xdr:spPr>
          <a:xfrm>
            <a:off x="8393702" y="3966537"/>
            <a:ext cx="1256380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5" name="ShpMOQ">
            <a:extLst>
              <a:ext uri="{FF2B5EF4-FFF2-40B4-BE49-F238E27FC236}">
                <a16:creationId xmlns:a16="http://schemas.microsoft.com/office/drawing/2014/main" id="{C18FFD4D-D860-FDF7-D262-521585C98FD8}"/>
              </a:ext>
            </a:extLst>
          </xdr:cNvPr>
          <xdr:cNvSpPr/>
        </xdr:nvSpPr>
        <xdr:spPr>
          <a:xfrm>
            <a:off x="8671209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6" name="ShpPAS">
            <a:extLst>
              <a:ext uri="{FF2B5EF4-FFF2-40B4-BE49-F238E27FC236}">
                <a16:creationId xmlns:a16="http://schemas.microsoft.com/office/drawing/2014/main" id="{BB662522-E12E-31F8-E131-399D8366D432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7" name="ShpPIU">
            <a:extLst>
              <a:ext uri="{FF2B5EF4-FFF2-40B4-BE49-F238E27FC236}">
                <a16:creationId xmlns:a16="http://schemas.microsoft.com/office/drawing/2014/main" id="{E5CB9809-7941-3246-EE2D-87CE2D6473E8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8" name="ShpPUN">
            <a:extLst>
              <a:ext uri="{FF2B5EF4-FFF2-40B4-BE49-F238E27FC236}">
                <a16:creationId xmlns:a16="http://schemas.microsoft.com/office/drawing/2014/main" id="{F3B1E811-8146-6436-F16A-C9EF66C36994}"/>
              </a:ext>
            </a:extLst>
          </xdr:cNvPr>
          <xdr:cNvSpPr/>
        </xdr:nvSpPr>
        <xdr:spPr>
          <a:xfrm>
            <a:off x="8799833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9" name="ShpSAN">
            <a:extLst>
              <a:ext uri="{FF2B5EF4-FFF2-40B4-BE49-F238E27FC236}">
                <a16:creationId xmlns:a16="http://schemas.microsoft.com/office/drawing/2014/main" id="{94AD1E27-4754-C93B-F2DD-29173D00F699}"/>
              </a:ext>
            </a:extLst>
          </xdr:cNvPr>
          <xdr:cNvSpPr/>
        </xdr:nvSpPr>
        <xdr:spPr>
          <a:xfrm>
            <a:off x="6533699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50" name="ShpTAC">
            <a:extLst>
              <a:ext uri="{FF2B5EF4-FFF2-40B4-BE49-F238E27FC236}">
                <a16:creationId xmlns:a16="http://schemas.microsoft.com/office/drawing/2014/main" id="{CCAE9757-593B-D19B-B4ED-29C625A3336B}"/>
              </a:ext>
            </a:extLst>
          </xdr:cNvPr>
          <xdr:cNvSpPr/>
        </xdr:nvSpPr>
        <xdr:spPr>
          <a:xfrm>
            <a:off x="8766359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51" name="ShpTUM">
            <a:extLst>
              <a:ext uri="{FF2B5EF4-FFF2-40B4-BE49-F238E27FC236}">
                <a16:creationId xmlns:a16="http://schemas.microsoft.com/office/drawing/2014/main" id="{3C0CFCE4-1A2F-65BC-1F1E-91EF32033514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52" name="ShpUCA">
            <a:extLst>
              <a:ext uri="{FF2B5EF4-FFF2-40B4-BE49-F238E27FC236}">
                <a16:creationId xmlns:a16="http://schemas.microsoft.com/office/drawing/2014/main" id="{5658D697-5246-3B97-132D-CA33FBBCEA5B}"/>
              </a:ext>
            </a:extLst>
          </xdr:cNvPr>
          <xdr:cNvSpPr/>
        </xdr:nvSpPr>
        <xdr:spPr>
          <a:xfrm>
            <a:off x="7173779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53" name="SimAMA">
            <a:extLst>
              <a:ext uri="{FF2B5EF4-FFF2-40B4-BE49-F238E27FC236}">
                <a16:creationId xmlns:a16="http://schemas.microsoft.com/office/drawing/2014/main" id="{6BE5153B-E661-C5EA-0FFF-F951BF57BE61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846</a:t>
            </a:r>
          </a:p>
        </xdr:txBody>
      </xdr:sp>
      <xdr:sp macro="" textlink="">
        <xdr:nvSpPr>
          <xdr:cNvPr id="254" name="SimANC">
            <a:extLst>
              <a:ext uri="{FF2B5EF4-FFF2-40B4-BE49-F238E27FC236}">
                <a16:creationId xmlns:a16="http://schemas.microsoft.com/office/drawing/2014/main" id="{33A2079C-0957-FACD-DECD-5CBCDD0F2A4C}"/>
              </a:ext>
            </a:extLst>
          </xdr:cNvPr>
          <xdr:cNvSpPr/>
        </xdr:nvSpPr>
        <xdr:spPr>
          <a:xfrm>
            <a:off x="6118404" y="3466083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2 675</a:t>
            </a:r>
          </a:p>
        </xdr:txBody>
      </xdr:sp>
      <xdr:sp macro="" textlink="">
        <xdr:nvSpPr>
          <xdr:cNvPr id="255" name="SimAPU">
            <a:extLst>
              <a:ext uri="{FF2B5EF4-FFF2-40B4-BE49-F238E27FC236}">
                <a16:creationId xmlns:a16="http://schemas.microsoft.com/office/drawing/2014/main" id="{F41DE0FA-A71C-2C80-9E24-CA1DFD6AD758}"/>
              </a:ext>
            </a:extLst>
          </xdr:cNvPr>
          <xdr:cNvSpPr/>
        </xdr:nvSpPr>
        <xdr:spPr>
          <a:xfrm>
            <a:off x="7884090" y="506815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2 412</a:t>
            </a:r>
          </a:p>
        </xdr:txBody>
      </xdr:sp>
      <xdr:sp macro="" textlink="">
        <xdr:nvSpPr>
          <xdr:cNvPr id="256" name="SimARE">
            <a:extLst>
              <a:ext uri="{FF2B5EF4-FFF2-40B4-BE49-F238E27FC236}">
                <a16:creationId xmlns:a16="http://schemas.microsoft.com/office/drawing/2014/main" id="{8E5A81E5-F586-B5A0-5AB9-975B56F1BBFA}"/>
              </a:ext>
            </a:extLst>
          </xdr:cNvPr>
          <xdr:cNvSpPr/>
        </xdr:nvSpPr>
        <xdr:spPr>
          <a:xfrm>
            <a:off x="7975783" y="5791326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191</a:t>
            </a:r>
          </a:p>
        </xdr:txBody>
      </xdr:sp>
      <xdr:sp macro="" textlink="">
        <xdr:nvSpPr>
          <xdr:cNvPr id="257" name="SimAYA">
            <a:extLst>
              <a:ext uri="{FF2B5EF4-FFF2-40B4-BE49-F238E27FC236}">
                <a16:creationId xmlns:a16="http://schemas.microsoft.com/office/drawing/2014/main" id="{4F732C39-EF92-295E-A189-C106E0AFC36D}"/>
              </a:ext>
            </a:extLst>
          </xdr:cNvPr>
          <xdr:cNvSpPr/>
        </xdr:nvSpPr>
        <xdr:spPr>
          <a:xfrm>
            <a:off x="7395461" y="5321521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631</a:t>
            </a:r>
          </a:p>
        </xdr:txBody>
      </xdr:sp>
      <xdr:sp macro="" textlink="">
        <xdr:nvSpPr>
          <xdr:cNvPr id="258" name="SimCAJ">
            <a:extLst>
              <a:ext uri="{FF2B5EF4-FFF2-40B4-BE49-F238E27FC236}">
                <a16:creationId xmlns:a16="http://schemas.microsoft.com/office/drawing/2014/main" id="{3175D37D-24D2-3A24-4C77-94AC90CEE772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186</a:t>
            </a:r>
          </a:p>
        </xdr:txBody>
      </xdr:sp>
      <xdr:sp macro="" textlink="">
        <xdr:nvSpPr>
          <xdr:cNvPr id="259" name="SimCAL">
            <a:extLst>
              <a:ext uri="{FF2B5EF4-FFF2-40B4-BE49-F238E27FC236}">
                <a16:creationId xmlns:a16="http://schemas.microsoft.com/office/drawing/2014/main" id="{28AB7C68-F0C3-D631-0F7A-B064DEDEF002}"/>
              </a:ext>
            </a:extLst>
          </xdr:cNvPr>
          <xdr:cNvSpPr/>
        </xdr:nvSpPr>
        <xdr:spPr>
          <a:xfrm>
            <a:off x="6223525" y="4440796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827</a:t>
            </a:r>
          </a:p>
        </xdr:txBody>
      </xdr:sp>
      <xdr:sp macro="" textlink="">
        <xdr:nvSpPr>
          <xdr:cNvPr id="260" name="SimHUV">
            <a:extLst>
              <a:ext uri="{FF2B5EF4-FFF2-40B4-BE49-F238E27FC236}">
                <a16:creationId xmlns:a16="http://schemas.microsoft.com/office/drawing/2014/main" id="{B94BC24E-7F31-19F1-DAD1-D863B7FD00C4}"/>
              </a:ext>
            </a:extLst>
          </xdr:cNvPr>
          <xdr:cNvSpPr/>
        </xdr:nvSpPr>
        <xdr:spPr>
          <a:xfrm>
            <a:off x="6994709" y="475310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628</a:t>
            </a:r>
          </a:p>
        </xdr:txBody>
      </xdr:sp>
      <xdr:sp macro="" textlink="">
        <xdr:nvSpPr>
          <xdr:cNvPr id="261" name="SimHUC">
            <a:extLst>
              <a:ext uri="{FF2B5EF4-FFF2-40B4-BE49-F238E27FC236}">
                <a16:creationId xmlns:a16="http://schemas.microsoft.com/office/drawing/2014/main" id="{A039EC55-96E7-4126-DD42-63D61CAE0506}"/>
              </a:ext>
            </a:extLst>
          </xdr:cNvPr>
          <xdr:cNvSpPr/>
        </xdr:nvSpPr>
        <xdr:spPr>
          <a:xfrm>
            <a:off x="6738557" y="353219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835</a:t>
            </a:r>
          </a:p>
        </xdr:txBody>
      </xdr:sp>
      <xdr:sp macro="" textlink="">
        <xdr:nvSpPr>
          <xdr:cNvPr id="262" name="SimICA">
            <a:extLst>
              <a:ext uri="{FF2B5EF4-FFF2-40B4-BE49-F238E27FC236}">
                <a16:creationId xmlns:a16="http://schemas.microsoft.com/office/drawing/2014/main" id="{734CEB02-5004-DF4D-A2EF-7A1E17F8F427}"/>
              </a:ext>
            </a:extLst>
          </xdr:cNvPr>
          <xdr:cNvSpPr/>
        </xdr:nvSpPr>
        <xdr:spPr>
          <a:xfrm>
            <a:off x="6957513" y="514978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276</a:t>
            </a:r>
          </a:p>
        </xdr:txBody>
      </xdr:sp>
      <xdr:sp macro="" textlink="">
        <xdr:nvSpPr>
          <xdr:cNvPr id="263" name="SimJUN">
            <a:extLst>
              <a:ext uri="{FF2B5EF4-FFF2-40B4-BE49-F238E27FC236}">
                <a16:creationId xmlns:a16="http://schemas.microsoft.com/office/drawing/2014/main" id="{09F8A433-EFD7-C0B2-2D26-42EAA0285239}"/>
              </a:ext>
            </a:extLst>
          </xdr:cNvPr>
          <xdr:cNvSpPr/>
        </xdr:nvSpPr>
        <xdr:spPr>
          <a:xfrm>
            <a:off x="6996669" y="4176138"/>
            <a:ext cx="93625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7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107</a:t>
            </a:r>
          </a:p>
        </xdr:txBody>
      </xdr:sp>
      <xdr:sp macro="" textlink="">
        <xdr:nvSpPr>
          <xdr:cNvPr id="264" name="SimLAL">
            <a:extLst>
              <a:ext uri="{FF2B5EF4-FFF2-40B4-BE49-F238E27FC236}">
                <a16:creationId xmlns:a16="http://schemas.microsoft.com/office/drawing/2014/main" id="{70A0D05D-3E65-604C-EC81-F4879CAB8BC2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353</a:t>
            </a:r>
          </a:p>
        </xdr:txBody>
      </xdr:sp>
      <xdr:sp macro="" textlink="">
        <xdr:nvSpPr>
          <xdr:cNvPr id="265" name="SimLAM">
            <a:extLst>
              <a:ext uri="{FF2B5EF4-FFF2-40B4-BE49-F238E27FC236}">
                <a16:creationId xmlns:a16="http://schemas.microsoft.com/office/drawing/2014/main" id="{498382A4-469F-51A0-C368-C2DA991F3256}"/>
              </a:ext>
            </a:extLst>
          </xdr:cNvPr>
          <xdr:cNvSpPr/>
        </xdr:nvSpPr>
        <xdr:spPr>
          <a:xfrm>
            <a:off x="5069417" y="2527344"/>
            <a:ext cx="925848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047</a:t>
            </a:r>
          </a:p>
        </xdr:txBody>
      </xdr:sp>
      <xdr:sp macro="" textlink="">
        <xdr:nvSpPr>
          <xdr:cNvPr id="266" name="SimLIM">
            <a:extLst>
              <a:ext uri="{FF2B5EF4-FFF2-40B4-BE49-F238E27FC236}">
                <a16:creationId xmlns:a16="http://schemas.microsoft.com/office/drawing/2014/main" id="{5BDDED4E-9359-2BD6-3588-77B8E3A46A7A}"/>
              </a:ext>
            </a:extLst>
          </xdr:cNvPr>
          <xdr:cNvSpPr/>
        </xdr:nvSpPr>
        <xdr:spPr>
          <a:xfrm>
            <a:off x="6476061" y="401557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9</a:t>
            </a:r>
            <a:r>
              <a:rPr lang="es-ES" sz="1000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289</a:t>
            </a:r>
          </a:p>
        </xdr:txBody>
      </xdr:sp>
      <xdr:sp macro="" textlink="">
        <xdr:nvSpPr>
          <xdr:cNvPr id="267" name="SimLOR">
            <a:extLst>
              <a:ext uri="{FF2B5EF4-FFF2-40B4-BE49-F238E27FC236}">
                <a16:creationId xmlns:a16="http://schemas.microsoft.com/office/drawing/2014/main" id="{D293DBDA-D583-FB9E-F513-2E92634CC7F9}"/>
              </a:ext>
            </a:extLst>
          </xdr:cNvPr>
          <xdr:cNvSpPr/>
        </xdr:nvSpPr>
        <xdr:spPr>
          <a:xfrm>
            <a:off x="7200897" y="1517962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746</a:t>
            </a:r>
          </a:p>
        </xdr:txBody>
      </xdr:sp>
      <xdr:sp macro="" textlink="">
        <xdr:nvSpPr>
          <xdr:cNvPr id="268" name="SimMAD">
            <a:extLst>
              <a:ext uri="{FF2B5EF4-FFF2-40B4-BE49-F238E27FC236}">
                <a16:creationId xmlns:a16="http://schemas.microsoft.com/office/drawing/2014/main" id="{57058CDF-0A52-3A98-C91C-151EB18C4D57}"/>
              </a:ext>
            </a:extLst>
          </xdr:cNvPr>
          <xdr:cNvSpPr/>
        </xdr:nvSpPr>
        <xdr:spPr>
          <a:xfrm>
            <a:off x="8574057" y="4315271"/>
            <a:ext cx="9410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457</a:t>
            </a:r>
          </a:p>
        </xdr:txBody>
      </xdr:sp>
      <xdr:sp macro="" textlink="">
        <xdr:nvSpPr>
          <xdr:cNvPr id="269" name="SimMOQ">
            <a:extLst>
              <a:ext uri="{FF2B5EF4-FFF2-40B4-BE49-F238E27FC236}">
                <a16:creationId xmlns:a16="http://schemas.microsoft.com/office/drawing/2014/main" id="{44E0CDAE-7324-E644-815D-3356B959FEBB}"/>
              </a:ext>
            </a:extLst>
          </xdr:cNvPr>
          <xdr:cNvSpPr/>
        </xdr:nvSpPr>
        <xdr:spPr>
          <a:xfrm>
            <a:off x="8567308" y="5986405"/>
            <a:ext cx="7075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828</a:t>
            </a:r>
          </a:p>
        </xdr:txBody>
      </xdr:sp>
      <xdr:sp macro="" textlink="">
        <xdr:nvSpPr>
          <xdr:cNvPr id="270" name="SimPAS">
            <a:extLst>
              <a:ext uri="{FF2B5EF4-FFF2-40B4-BE49-F238E27FC236}">
                <a16:creationId xmlns:a16="http://schemas.microsoft.com/office/drawing/2014/main" id="{D3ADC21F-B70D-C2C8-E8EF-21D612AA537E}"/>
              </a:ext>
            </a:extLst>
          </xdr:cNvPr>
          <xdr:cNvSpPr/>
        </xdr:nvSpPr>
        <xdr:spPr>
          <a:xfrm>
            <a:off x="7088838" y="3806344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326</a:t>
            </a:r>
          </a:p>
        </xdr:txBody>
      </xdr:sp>
      <xdr:sp macro="" textlink="">
        <xdr:nvSpPr>
          <xdr:cNvPr id="271" name="SimPIU">
            <a:extLst>
              <a:ext uri="{FF2B5EF4-FFF2-40B4-BE49-F238E27FC236}">
                <a16:creationId xmlns:a16="http://schemas.microsoft.com/office/drawing/2014/main" id="{2909537E-80B0-0B5D-CF32-97D22B287314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971</a:t>
            </a:r>
          </a:p>
        </xdr:txBody>
      </xdr:sp>
      <xdr:sp macro="" textlink="">
        <xdr:nvSpPr>
          <xdr:cNvPr id="272" name="SimPUN">
            <a:extLst>
              <a:ext uri="{FF2B5EF4-FFF2-40B4-BE49-F238E27FC236}">
                <a16:creationId xmlns:a16="http://schemas.microsoft.com/office/drawing/2014/main" id="{9A6F4A53-8438-42E3-D78B-E83495442E8B}"/>
              </a:ext>
            </a:extLst>
          </xdr:cNvPr>
          <xdr:cNvSpPr/>
        </xdr:nvSpPr>
        <xdr:spPr>
          <a:xfrm>
            <a:off x="8699769" y="5323193"/>
            <a:ext cx="9915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523</a:t>
            </a:r>
          </a:p>
        </xdr:txBody>
      </xdr:sp>
      <xdr:sp macro="" textlink="">
        <xdr:nvSpPr>
          <xdr:cNvPr id="273" name="SimSAN">
            <a:extLst>
              <a:ext uri="{FF2B5EF4-FFF2-40B4-BE49-F238E27FC236}">
                <a16:creationId xmlns:a16="http://schemas.microsoft.com/office/drawing/2014/main" id="{6C9FF051-AF2A-19C1-4062-B316486475F6}"/>
              </a:ext>
            </a:extLst>
          </xdr:cNvPr>
          <xdr:cNvSpPr/>
        </xdr:nvSpPr>
        <xdr:spPr>
          <a:xfrm>
            <a:off x="6640627" y="2494531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806</a:t>
            </a:r>
          </a:p>
        </xdr:txBody>
      </xdr:sp>
      <xdr:sp macro="" textlink="">
        <xdr:nvSpPr>
          <xdr:cNvPr id="274" name="SimTUM">
            <a:extLst>
              <a:ext uri="{FF2B5EF4-FFF2-40B4-BE49-F238E27FC236}">
                <a16:creationId xmlns:a16="http://schemas.microsoft.com/office/drawing/2014/main" id="{247B7DB1-D4C8-232B-AAAD-1A7AF8DF0AA9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1 110.</a:t>
            </a:r>
          </a:p>
        </xdr:txBody>
      </xdr:sp>
      <xdr:sp macro="" textlink="">
        <xdr:nvSpPr>
          <xdr:cNvPr id="275" name="SimUCA">
            <a:extLst>
              <a:ext uri="{FF2B5EF4-FFF2-40B4-BE49-F238E27FC236}">
                <a16:creationId xmlns:a16="http://schemas.microsoft.com/office/drawing/2014/main" id="{6F6963B4-6C41-A68E-9C9A-3885128FB8F6}"/>
              </a:ext>
            </a:extLst>
          </xdr:cNvPr>
          <xdr:cNvSpPr/>
        </xdr:nvSpPr>
        <xdr:spPr>
          <a:xfrm>
            <a:off x="7554296" y="3401871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849</a:t>
            </a:r>
          </a:p>
        </xdr:txBody>
      </xdr:sp>
      <xdr:sp macro="" textlink="">
        <xdr:nvSpPr>
          <xdr:cNvPr id="276" name="SimTAC">
            <a:extLst>
              <a:ext uri="{FF2B5EF4-FFF2-40B4-BE49-F238E27FC236}">
                <a16:creationId xmlns:a16="http://schemas.microsoft.com/office/drawing/2014/main" id="{15D611DF-A721-0F0D-E144-1FD3AEEA12FB}"/>
              </a:ext>
            </a:extLst>
          </xdr:cNvPr>
          <xdr:cNvSpPr/>
        </xdr:nvSpPr>
        <xdr:spPr>
          <a:xfrm>
            <a:off x="8703207" y="6327246"/>
            <a:ext cx="72317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769</a:t>
            </a:r>
          </a:p>
        </xdr:txBody>
      </xdr:sp>
    </xdr:grpSp>
    <xdr:clientData/>
  </xdr:twoCellAnchor>
  <xdr:twoCellAnchor>
    <xdr:from>
      <xdr:col>7</xdr:col>
      <xdr:colOff>31750</xdr:colOff>
      <xdr:row>154</xdr:row>
      <xdr:rowOff>238125</xdr:rowOff>
    </xdr:from>
    <xdr:to>
      <xdr:col>11</xdr:col>
      <xdr:colOff>509356</xdr:colOff>
      <xdr:row>178</xdr:row>
      <xdr:rowOff>84634</xdr:rowOff>
    </xdr:to>
    <xdr:grpSp>
      <xdr:nvGrpSpPr>
        <xdr:cNvPr id="277" name="Grupo 276">
          <a:extLst>
            <a:ext uri="{FF2B5EF4-FFF2-40B4-BE49-F238E27FC236}">
              <a16:creationId xmlns:a16="http://schemas.microsoft.com/office/drawing/2014/main" id="{80891A14-0BF9-45E8-B9F0-CB35B10900BE}"/>
            </a:ext>
          </a:extLst>
        </xdr:cNvPr>
        <xdr:cNvGrpSpPr/>
      </xdr:nvGrpSpPr>
      <xdr:grpSpPr>
        <a:xfrm>
          <a:off x="5306219" y="38933438"/>
          <a:ext cx="4823387" cy="6133009"/>
          <a:chOff x="5048028" y="527441"/>
          <a:chExt cx="4605105" cy="6148884"/>
        </a:xfrm>
      </xdr:grpSpPr>
      <xdr:sp macro="" textlink="">
        <xdr:nvSpPr>
          <xdr:cNvPr id="278" name="ShpHUC">
            <a:extLst>
              <a:ext uri="{FF2B5EF4-FFF2-40B4-BE49-F238E27FC236}">
                <a16:creationId xmlns:a16="http://schemas.microsoft.com/office/drawing/2014/main" id="{ABA50184-8410-409B-9610-BE509DB4804E}"/>
              </a:ext>
            </a:extLst>
          </xdr:cNvPr>
          <xdr:cNvSpPr/>
        </xdr:nvSpPr>
        <xdr:spPr>
          <a:xfrm>
            <a:off x="6685826" y="3290392"/>
            <a:ext cx="978234" cy="685734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79" name="ShpAMA">
            <a:extLst>
              <a:ext uri="{FF2B5EF4-FFF2-40B4-BE49-F238E27FC236}">
                <a16:creationId xmlns:a16="http://schemas.microsoft.com/office/drawing/2014/main" id="{239D8596-95A1-A71D-F278-0ED6A7A037D4}"/>
              </a:ext>
            </a:extLst>
          </xdr:cNvPr>
          <xdr:cNvSpPr/>
        </xdr:nvSpPr>
        <xdr:spPr>
          <a:xfrm>
            <a:off x="6161107" y="1477730"/>
            <a:ext cx="551908" cy="1364430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80" name="ShpANC">
            <a:extLst>
              <a:ext uri="{FF2B5EF4-FFF2-40B4-BE49-F238E27FC236}">
                <a16:creationId xmlns:a16="http://schemas.microsoft.com/office/drawing/2014/main" id="{AEB7A4CC-E9A3-3D62-4A76-EF4394F27246}"/>
              </a:ext>
            </a:extLst>
          </xdr:cNvPr>
          <xdr:cNvSpPr/>
        </xdr:nvSpPr>
        <xdr:spPr>
          <a:xfrm>
            <a:off x="6208646" y="3175390"/>
            <a:ext cx="673574" cy="894013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1" name="ShpAPU">
            <a:extLst>
              <a:ext uri="{FF2B5EF4-FFF2-40B4-BE49-F238E27FC236}">
                <a16:creationId xmlns:a16="http://schemas.microsoft.com/office/drawing/2014/main" id="{08AD4EB1-37C1-0758-6F94-6898177EE49D}"/>
              </a:ext>
            </a:extLst>
          </xdr:cNvPr>
          <xdr:cNvSpPr/>
        </xdr:nvSpPr>
        <xdr:spPr>
          <a:xfrm>
            <a:off x="7871343" y="4899917"/>
            <a:ext cx="604177" cy="521538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2" name="ShpARE">
            <a:extLst>
              <a:ext uri="{FF2B5EF4-FFF2-40B4-BE49-F238E27FC236}">
                <a16:creationId xmlns:a16="http://schemas.microsoft.com/office/drawing/2014/main" id="{FB162D8B-D057-E36B-2D81-8505E9674D81}"/>
              </a:ext>
            </a:extLst>
          </xdr:cNvPr>
          <xdr:cNvSpPr/>
        </xdr:nvSpPr>
        <xdr:spPr>
          <a:xfrm>
            <a:off x="7459917" y="5376167"/>
            <a:ext cx="1427427" cy="878974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3" name="ShpAYA">
            <a:extLst>
              <a:ext uri="{FF2B5EF4-FFF2-40B4-BE49-F238E27FC236}">
                <a16:creationId xmlns:a16="http://schemas.microsoft.com/office/drawing/2014/main" id="{23C53A90-E9C9-8F89-EDBC-620A8C390785}"/>
              </a:ext>
            </a:extLst>
          </xdr:cNvPr>
          <xdr:cNvSpPr/>
        </xdr:nvSpPr>
        <xdr:spPr>
          <a:xfrm>
            <a:off x="7440212" y="4547325"/>
            <a:ext cx="753645" cy="1132974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4" name="ShpCAJ">
            <a:extLst>
              <a:ext uri="{FF2B5EF4-FFF2-40B4-BE49-F238E27FC236}">
                <a16:creationId xmlns:a16="http://schemas.microsoft.com/office/drawing/2014/main" id="{7228EEDF-7630-05B2-24D6-14757A951E67}"/>
              </a:ext>
            </a:extLst>
          </xdr:cNvPr>
          <xdr:cNvSpPr/>
        </xdr:nvSpPr>
        <xdr:spPr>
          <a:xfrm>
            <a:off x="5935671" y="2032391"/>
            <a:ext cx="580785" cy="1049421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5" name="ShpCAL">
            <a:extLst>
              <a:ext uri="{FF2B5EF4-FFF2-40B4-BE49-F238E27FC236}">
                <a16:creationId xmlns:a16="http://schemas.microsoft.com/office/drawing/2014/main" id="{9E80B2B1-514D-5561-2B2E-15D4BFB3669F}"/>
              </a:ext>
            </a:extLst>
          </xdr:cNvPr>
          <xdr:cNvSpPr/>
        </xdr:nvSpPr>
        <xdr:spPr>
          <a:xfrm>
            <a:off x="6727145" y="4413956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6" name="ShpCUZ">
            <a:extLst>
              <a:ext uri="{FF2B5EF4-FFF2-40B4-BE49-F238E27FC236}">
                <a16:creationId xmlns:a16="http://schemas.microsoft.com/office/drawing/2014/main" id="{C65BC60C-2CF9-9F3F-AB9B-25350ED43432}"/>
              </a:ext>
            </a:extLst>
          </xdr:cNvPr>
          <xdr:cNvSpPr/>
        </xdr:nvSpPr>
        <xdr:spPr>
          <a:xfrm>
            <a:off x="7851668" y="4230140"/>
            <a:ext cx="1213272" cy="1383758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7" name="ShpHUV">
            <a:extLst>
              <a:ext uri="{FF2B5EF4-FFF2-40B4-BE49-F238E27FC236}">
                <a16:creationId xmlns:a16="http://schemas.microsoft.com/office/drawing/2014/main" id="{98FA17AA-909A-2F40-747E-B81A8DE353CA}"/>
              </a:ext>
            </a:extLst>
          </xdr:cNvPr>
          <xdr:cNvSpPr/>
        </xdr:nvSpPr>
        <xdr:spPr>
          <a:xfrm>
            <a:off x="7208722" y="4482248"/>
            <a:ext cx="502767" cy="713697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8" name="ShpICA">
            <a:extLst>
              <a:ext uri="{FF2B5EF4-FFF2-40B4-BE49-F238E27FC236}">
                <a16:creationId xmlns:a16="http://schemas.microsoft.com/office/drawing/2014/main" id="{383284E3-786D-1C44-9B67-C6521E31FB61}"/>
              </a:ext>
            </a:extLst>
          </xdr:cNvPr>
          <xdr:cNvSpPr/>
        </xdr:nvSpPr>
        <xdr:spPr>
          <a:xfrm>
            <a:off x="6993126" y="4828317"/>
            <a:ext cx="585375" cy="796879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9" name="ShpJUN">
            <a:extLst>
              <a:ext uri="{FF2B5EF4-FFF2-40B4-BE49-F238E27FC236}">
                <a16:creationId xmlns:a16="http://schemas.microsoft.com/office/drawing/2014/main" id="{0EE661E4-CC1E-14E0-4770-6AF3E4E658E5}"/>
              </a:ext>
            </a:extLst>
          </xdr:cNvPr>
          <xdr:cNvSpPr/>
        </xdr:nvSpPr>
        <xdr:spPr>
          <a:xfrm>
            <a:off x="6964371" y="4052651"/>
            <a:ext cx="1042082" cy="660140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ED7D1E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0" name="ShpLAL">
            <a:extLst>
              <a:ext uri="{FF2B5EF4-FFF2-40B4-BE49-F238E27FC236}">
                <a16:creationId xmlns:a16="http://schemas.microsoft.com/office/drawing/2014/main" id="{DFCDA4CF-A7CC-B31D-F9D6-16732A22CE98}"/>
              </a:ext>
            </a:extLst>
          </xdr:cNvPr>
          <xdr:cNvSpPr/>
        </xdr:nvSpPr>
        <xdr:spPr>
          <a:xfrm>
            <a:off x="5846348" y="2817123"/>
            <a:ext cx="996715" cy="666466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1" name="ShpLAM">
            <a:extLst>
              <a:ext uri="{FF2B5EF4-FFF2-40B4-BE49-F238E27FC236}">
                <a16:creationId xmlns:a16="http://schemas.microsoft.com/office/drawing/2014/main" id="{985C6814-024A-7B03-BD90-74FFC79B26F0}"/>
              </a:ext>
            </a:extLst>
          </xdr:cNvPr>
          <xdr:cNvSpPr/>
        </xdr:nvSpPr>
        <xdr:spPr>
          <a:xfrm>
            <a:off x="5537920" y="2362723"/>
            <a:ext cx="507383" cy="519405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2" name="ShpLIM">
            <a:extLst>
              <a:ext uri="{FF2B5EF4-FFF2-40B4-BE49-F238E27FC236}">
                <a16:creationId xmlns:a16="http://schemas.microsoft.com/office/drawing/2014/main" id="{ECF0371A-4EDB-171A-792C-A214303A79D9}"/>
              </a:ext>
            </a:extLst>
          </xdr:cNvPr>
          <xdr:cNvSpPr/>
        </xdr:nvSpPr>
        <xdr:spPr>
          <a:xfrm>
            <a:off x="6471863" y="3920018"/>
            <a:ext cx="853878" cy="1000283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3" name="ShpLOR">
            <a:extLst>
              <a:ext uri="{FF2B5EF4-FFF2-40B4-BE49-F238E27FC236}">
                <a16:creationId xmlns:a16="http://schemas.microsoft.com/office/drawing/2014/main" id="{9ADEBAE9-FA76-8DDA-1EA7-08D9BE52D661}"/>
              </a:ext>
            </a:extLst>
          </xdr:cNvPr>
          <xdr:cNvSpPr/>
        </xdr:nvSpPr>
        <xdr:spPr>
          <a:xfrm>
            <a:off x="6505651" y="527441"/>
            <a:ext cx="2725949" cy="2832909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4" name="ShpMAD">
            <a:extLst>
              <a:ext uri="{FF2B5EF4-FFF2-40B4-BE49-F238E27FC236}">
                <a16:creationId xmlns:a16="http://schemas.microsoft.com/office/drawing/2014/main" id="{B38E81FA-B9C6-69BB-9962-AEE235D7EAF8}"/>
              </a:ext>
            </a:extLst>
          </xdr:cNvPr>
          <xdr:cNvSpPr/>
        </xdr:nvSpPr>
        <xdr:spPr>
          <a:xfrm>
            <a:off x="8375655" y="3832853"/>
            <a:ext cx="1248359" cy="1121965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5" name="ShpMOQ">
            <a:extLst>
              <a:ext uri="{FF2B5EF4-FFF2-40B4-BE49-F238E27FC236}">
                <a16:creationId xmlns:a16="http://schemas.microsoft.com/office/drawing/2014/main" id="{B925BD7C-AE90-ADD7-F6CF-278A21E6DCBE}"/>
              </a:ext>
            </a:extLst>
          </xdr:cNvPr>
          <xdr:cNvSpPr/>
        </xdr:nvSpPr>
        <xdr:spPr>
          <a:xfrm>
            <a:off x="8653162" y="5826059"/>
            <a:ext cx="487020" cy="594744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6" name="ShpPAS">
            <a:extLst>
              <a:ext uri="{FF2B5EF4-FFF2-40B4-BE49-F238E27FC236}">
                <a16:creationId xmlns:a16="http://schemas.microsoft.com/office/drawing/2014/main" id="{494073AD-F177-6D92-0797-FE710314DED3}"/>
              </a:ext>
            </a:extLst>
          </xdr:cNvPr>
          <xdr:cNvSpPr/>
        </xdr:nvSpPr>
        <xdr:spPr>
          <a:xfrm>
            <a:off x="6883283" y="3706585"/>
            <a:ext cx="880365" cy="486411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7" name="ShpPIU">
            <a:extLst>
              <a:ext uri="{FF2B5EF4-FFF2-40B4-BE49-F238E27FC236}">
                <a16:creationId xmlns:a16="http://schemas.microsoft.com/office/drawing/2014/main" id="{E367F43C-00D2-C08E-2B55-6C2F09F8B7F2}"/>
              </a:ext>
            </a:extLst>
          </xdr:cNvPr>
          <xdr:cNvSpPr/>
        </xdr:nvSpPr>
        <xdr:spPr>
          <a:xfrm>
            <a:off x="5265197" y="1868155"/>
            <a:ext cx="719906" cy="769825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8" name="ShpPUN">
            <a:extLst>
              <a:ext uri="{FF2B5EF4-FFF2-40B4-BE49-F238E27FC236}">
                <a16:creationId xmlns:a16="http://schemas.microsoft.com/office/drawing/2014/main" id="{2AB9E4F6-0D94-B713-0681-ED3703341E61}"/>
              </a:ext>
            </a:extLst>
          </xdr:cNvPr>
          <xdr:cNvSpPr/>
        </xdr:nvSpPr>
        <xdr:spPr>
          <a:xfrm>
            <a:off x="8781786" y="4847580"/>
            <a:ext cx="787411" cy="1418046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9" name="ShpSAN">
            <a:extLst>
              <a:ext uri="{FF2B5EF4-FFF2-40B4-BE49-F238E27FC236}">
                <a16:creationId xmlns:a16="http://schemas.microsoft.com/office/drawing/2014/main" id="{FEA0FCE2-6D8B-2B07-0166-95BD561CB9AD}"/>
              </a:ext>
            </a:extLst>
          </xdr:cNvPr>
          <xdr:cNvSpPr/>
        </xdr:nvSpPr>
        <xdr:spPr>
          <a:xfrm>
            <a:off x="6502283" y="2308448"/>
            <a:ext cx="833170" cy="1076225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300" name="ShpTAC">
            <a:extLst>
              <a:ext uri="{FF2B5EF4-FFF2-40B4-BE49-F238E27FC236}">
                <a16:creationId xmlns:a16="http://schemas.microsoft.com/office/drawing/2014/main" id="{081B5253-7A34-E3CD-02D4-A367CD96854F}"/>
              </a:ext>
            </a:extLst>
          </xdr:cNvPr>
          <xdr:cNvSpPr/>
        </xdr:nvSpPr>
        <xdr:spPr>
          <a:xfrm>
            <a:off x="8748312" y="6115240"/>
            <a:ext cx="568741" cy="497410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301" name="ShpTUM">
            <a:extLst>
              <a:ext uri="{FF2B5EF4-FFF2-40B4-BE49-F238E27FC236}">
                <a16:creationId xmlns:a16="http://schemas.microsoft.com/office/drawing/2014/main" id="{CACD2ED7-B15C-A8EF-E2D8-953F9DA6AD41}"/>
              </a:ext>
            </a:extLst>
          </xdr:cNvPr>
          <xdr:cNvSpPr/>
        </xdr:nvSpPr>
        <xdr:spPr>
          <a:xfrm>
            <a:off x="5367405" y="1645575"/>
            <a:ext cx="323075" cy="253332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302" name="ShpUCA">
            <a:extLst>
              <a:ext uri="{FF2B5EF4-FFF2-40B4-BE49-F238E27FC236}">
                <a16:creationId xmlns:a16="http://schemas.microsoft.com/office/drawing/2014/main" id="{B4B6A4C8-489D-4E56-1341-149DD9562962}"/>
              </a:ext>
            </a:extLst>
          </xdr:cNvPr>
          <xdr:cNvSpPr/>
        </xdr:nvSpPr>
        <xdr:spPr>
          <a:xfrm>
            <a:off x="7142363" y="2948462"/>
            <a:ext cx="1883143" cy="135160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303" name="SimAMA">
            <a:extLst>
              <a:ext uri="{FF2B5EF4-FFF2-40B4-BE49-F238E27FC236}">
                <a16:creationId xmlns:a16="http://schemas.microsoft.com/office/drawing/2014/main" id="{7A82D188-CB88-B4AC-8FC0-9A63DADEBF97}"/>
              </a:ext>
            </a:extLst>
          </xdr:cNvPr>
          <xdr:cNvSpPr/>
        </xdr:nvSpPr>
        <xdr:spPr>
          <a:xfrm>
            <a:off x="6039043" y="1656254"/>
            <a:ext cx="726684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58</a:t>
            </a:r>
          </a:p>
        </xdr:txBody>
      </xdr:sp>
      <xdr:sp macro="" textlink="">
        <xdr:nvSpPr>
          <xdr:cNvPr id="304" name="SimANC">
            <a:extLst>
              <a:ext uri="{FF2B5EF4-FFF2-40B4-BE49-F238E27FC236}">
                <a16:creationId xmlns:a16="http://schemas.microsoft.com/office/drawing/2014/main" id="{C414B6F1-7F32-2644-A9B1-9ABC91E52FA9}"/>
              </a:ext>
            </a:extLst>
          </xdr:cNvPr>
          <xdr:cNvSpPr/>
        </xdr:nvSpPr>
        <xdr:spPr>
          <a:xfrm>
            <a:off x="6076133" y="3407593"/>
            <a:ext cx="929365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171</a:t>
            </a:r>
          </a:p>
        </xdr:txBody>
      </xdr:sp>
      <xdr:sp macro="" textlink="">
        <xdr:nvSpPr>
          <xdr:cNvPr id="305" name="SimAPU">
            <a:extLst>
              <a:ext uri="{FF2B5EF4-FFF2-40B4-BE49-F238E27FC236}">
                <a16:creationId xmlns:a16="http://schemas.microsoft.com/office/drawing/2014/main" id="{E3108B71-5855-7208-B4BA-947E878D4298}"/>
              </a:ext>
            </a:extLst>
          </xdr:cNvPr>
          <xdr:cNvSpPr/>
        </xdr:nvSpPr>
        <xdr:spPr>
          <a:xfrm>
            <a:off x="7809225" y="4944501"/>
            <a:ext cx="726685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136</a:t>
            </a:r>
          </a:p>
        </xdr:txBody>
      </xdr:sp>
      <xdr:sp macro="" textlink="">
        <xdr:nvSpPr>
          <xdr:cNvPr id="306" name="SimARE">
            <a:extLst>
              <a:ext uri="{FF2B5EF4-FFF2-40B4-BE49-F238E27FC236}">
                <a16:creationId xmlns:a16="http://schemas.microsoft.com/office/drawing/2014/main" id="{5CB27208-E7F7-FF02-822B-97963C0C77D7}"/>
              </a:ext>
            </a:extLst>
          </xdr:cNvPr>
          <xdr:cNvSpPr/>
        </xdr:nvSpPr>
        <xdr:spPr>
          <a:xfrm>
            <a:off x="8003693" y="5588291"/>
            <a:ext cx="820814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240</a:t>
            </a:r>
          </a:p>
        </xdr:txBody>
      </xdr:sp>
      <xdr:sp macro="" textlink="">
        <xdr:nvSpPr>
          <xdr:cNvPr id="307" name="SimAYA">
            <a:extLst>
              <a:ext uri="{FF2B5EF4-FFF2-40B4-BE49-F238E27FC236}">
                <a16:creationId xmlns:a16="http://schemas.microsoft.com/office/drawing/2014/main" id="{B2897A21-5BEB-A589-6DC2-85BF35B15241}"/>
              </a:ext>
            </a:extLst>
          </xdr:cNvPr>
          <xdr:cNvSpPr/>
        </xdr:nvSpPr>
        <xdr:spPr>
          <a:xfrm>
            <a:off x="7356314" y="5155666"/>
            <a:ext cx="726685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104</a:t>
            </a:r>
          </a:p>
        </xdr:txBody>
      </xdr:sp>
      <xdr:sp macro="" textlink="">
        <xdr:nvSpPr>
          <xdr:cNvPr id="308" name="SimCAJ">
            <a:extLst>
              <a:ext uri="{FF2B5EF4-FFF2-40B4-BE49-F238E27FC236}">
                <a16:creationId xmlns:a16="http://schemas.microsoft.com/office/drawing/2014/main" id="{1F406047-B0C7-8AC4-4834-A6EBA7844B20}"/>
              </a:ext>
            </a:extLst>
          </xdr:cNvPr>
          <xdr:cNvSpPr/>
        </xdr:nvSpPr>
        <xdr:spPr>
          <a:xfrm>
            <a:off x="5823402" y="2500839"/>
            <a:ext cx="806516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146</a:t>
            </a:r>
          </a:p>
        </xdr:txBody>
      </xdr:sp>
      <xdr:sp macro="" textlink="">
        <xdr:nvSpPr>
          <xdr:cNvPr id="309" name="SimCAL">
            <a:extLst>
              <a:ext uri="{FF2B5EF4-FFF2-40B4-BE49-F238E27FC236}">
                <a16:creationId xmlns:a16="http://schemas.microsoft.com/office/drawing/2014/main" id="{910527A0-C79A-89AD-8F33-606CC6C2D5F7}"/>
              </a:ext>
            </a:extLst>
          </xdr:cNvPr>
          <xdr:cNvSpPr/>
        </xdr:nvSpPr>
        <xdr:spPr>
          <a:xfrm>
            <a:off x="6185425" y="4287059"/>
            <a:ext cx="726684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122</a:t>
            </a:r>
          </a:p>
        </xdr:txBody>
      </xdr:sp>
      <xdr:sp macro="" textlink="">
        <xdr:nvSpPr>
          <xdr:cNvPr id="310" name="SimCUZ">
            <a:extLst>
              <a:ext uri="{FF2B5EF4-FFF2-40B4-BE49-F238E27FC236}">
                <a16:creationId xmlns:a16="http://schemas.microsoft.com/office/drawing/2014/main" id="{0CC98E01-2761-9CBE-1EA9-619C938C98BE}"/>
              </a:ext>
            </a:extLst>
          </xdr:cNvPr>
          <xdr:cNvSpPr/>
        </xdr:nvSpPr>
        <xdr:spPr>
          <a:xfrm>
            <a:off x="7913314" y="4572413"/>
            <a:ext cx="882961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265</a:t>
            </a:r>
          </a:p>
        </xdr:txBody>
      </xdr:sp>
      <xdr:sp macro="" textlink="">
        <xdr:nvSpPr>
          <xdr:cNvPr id="311" name="SimHUV">
            <a:extLst>
              <a:ext uri="{FF2B5EF4-FFF2-40B4-BE49-F238E27FC236}">
                <a16:creationId xmlns:a16="http://schemas.microsoft.com/office/drawing/2014/main" id="{90F1EB15-FE20-041B-248D-7B44C2A32984}"/>
              </a:ext>
            </a:extLst>
          </xdr:cNvPr>
          <xdr:cNvSpPr/>
        </xdr:nvSpPr>
        <xdr:spPr>
          <a:xfrm>
            <a:off x="6963293" y="4592679"/>
            <a:ext cx="826416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24</a:t>
            </a:r>
          </a:p>
        </xdr:txBody>
      </xdr:sp>
      <xdr:sp macro="" textlink="">
        <xdr:nvSpPr>
          <xdr:cNvPr id="312" name="SimHUC">
            <a:extLst>
              <a:ext uri="{FF2B5EF4-FFF2-40B4-BE49-F238E27FC236}">
                <a16:creationId xmlns:a16="http://schemas.microsoft.com/office/drawing/2014/main" id="{AADF2CDA-D644-8026-97D1-53E15503D0A6}"/>
              </a:ext>
            </a:extLst>
          </xdr:cNvPr>
          <xdr:cNvSpPr/>
        </xdr:nvSpPr>
        <xdr:spPr>
          <a:xfrm>
            <a:off x="6707141" y="3411879"/>
            <a:ext cx="726684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60</a:t>
            </a:r>
          </a:p>
        </xdr:txBody>
      </xdr:sp>
      <xdr:sp macro="" textlink="">
        <xdr:nvSpPr>
          <xdr:cNvPr id="313" name="SimICA">
            <a:extLst>
              <a:ext uri="{FF2B5EF4-FFF2-40B4-BE49-F238E27FC236}">
                <a16:creationId xmlns:a16="http://schemas.microsoft.com/office/drawing/2014/main" id="{07711881-6B88-D906-5DEF-D0F8F70CDE06}"/>
              </a:ext>
            </a:extLst>
          </xdr:cNvPr>
          <xdr:cNvSpPr/>
        </xdr:nvSpPr>
        <xdr:spPr>
          <a:xfrm>
            <a:off x="6795131" y="4928374"/>
            <a:ext cx="726684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166</a:t>
            </a:r>
          </a:p>
        </xdr:txBody>
      </xdr:sp>
      <xdr:sp macro="" textlink="">
        <xdr:nvSpPr>
          <xdr:cNvPr id="314" name="SimJUN">
            <a:extLst>
              <a:ext uri="{FF2B5EF4-FFF2-40B4-BE49-F238E27FC236}">
                <a16:creationId xmlns:a16="http://schemas.microsoft.com/office/drawing/2014/main" id="{9833224C-2FAC-05E4-8A1E-CB4079ED855A}"/>
              </a:ext>
            </a:extLst>
          </xdr:cNvPr>
          <xdr:cNvSpPr/>
        </xdr:nvSpPr>
        <xdr:spPr>
          <a:xfrm>
            <a:off x="6958152" y="4045583"/>
            <a:ext cx="942936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460</a:t>
            </a:r>
          </a:p>
        </xdr:txBody>
      </xdr:sp>
      <xdr:sp macro="" textlink="">
        <xdr:nvSpPr>
          <xdr:cNvPr id="315" name="SimLAL">
            <a:extLst>
              <a:ext uri="{FF2B5EF4-FFF2-40B4-BE49-F238E27FC236}">
                <a16:creationId xmlns:a16="http://schemas.microsoft.com/office/drawing/2014/main" id="{6678212F-9CEC-4949-E667-42898E00F672}"/>
              </a:ext>
            </a:extLst>
          </xdr:cNvPr>
          <xdr:cNvSpPr/>
        </xdr:nvSpPr>
        <xdr:spPr>
          <a:xfrm>
            <a:off x="5592195" y="2925792"/>
            <a:ext cx="877759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221</a:t>
            </a:r>
          </a:p>
        </xdr:txBody>
      </xdr:sp>
      <xdr:sp macro="" textlink="">
        <xdr:nvSpPr>
          <xdr:cNvPr id="316" name="SimLAM">
            <a:extLst>
              <a:ext uri="{FF2B5EF4-FFF2-40B4-BE49-F238E27FC236}">
                <a16:creationId xmlns:a16="http://schemas.microsoft.com/office/drawing/2014/main" id="{74306CCE-6CD4-04D1-5BE5-07DFD6F0219C}"/>
              </a:ext>
            </a:extLst>
          </xdr:cNvPr>
          <xdr:cNvSpPr/>
        </xdr:nvSpPr>
        <xdr:spPr>
          <a:xfrm>
            <a:off x="5048028" y="2440449"/>
            <a:ext cx="909137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92</a:t>
            </a:r>
          </a:p>
        </xdr:txBody>
      </xdr:sp>
      <xdr:sp macro="" textlink="">
        <xdr:nvSpPr>
          <xdr:cNvPr id="317" name="SimLIM">
            <a:extLst>
              <a:ext uri="{FF2B5EF4-FFF2-40B4-BE49-F238E27FC236}">
                <a16:creationId xmlns:a16="http://schemas.microsoft.com/office/drawing/2014/main" id="{E9BA9A04-DADB-D929-F1EA-E1AF53597FA1}"/>
              </a:ext>
            </a:extLst>
          </xdr:cNvPr>
          <xdr:cNvSpPr/>
        </xdr:nvSpPr>
        <xdr:spPr>
          <a:xfrm>
            <a:off x="6405177" y="3891708"/>
            <a:ext cx="726684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694</a:t>
            </a:r>
          </a:p>
        </xdr:txBody>
      </xdr:sp>
      <xdr:sp macro="" textlink="">
        <xdr:nvSpPr>
          <xdr:cNvPr id="318" name="SimLOR">
            <a:extLst>
              <a:ext uri="{FF2B5EF4-FFF2-40B4-BE49-F238E27FC236}">
                <a16:creationId xmlns:a16="http://schemas.microsoft.com/office/drawing/2014/main" id="{32ECAEBA-482A-F8BF-BBF5-D2192D2F9D44}"/>
              </a:ext>
            </a:extLst>
          </xdr:cNvPr>
          <xdr:cNvSpPr/>
        </xdr:nvSpPr>
        <xdr:spPr>
          <a:xfrm>
            <a:off x="7169481" y="1471173"/>
            <a:ext cx="726684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38</a:t>
            </a:r>
          </a:p>
        </xdr:txBody>
      </xdr:sp>
      <xdr:sp macro="" textlink="">
        <xdr:nvSpPr>
          <xdr:cNvPr id="319" name="SimMAD">
            <a:extLst>
              <a:ext uri="{FF2B5EF4-FFF2-40B4-BE49-F238E27FC236}">
                <a16:creationId xmlns:a16="http://schemas.microsoft.com/office/drawing/2014/main" id="{CB5D6D19-0A36-683E-D8E4-942698C1B0C0}"/>
              </a:ext>
            </a:extLst>
          </xdr:cNvPr>
          <xdr:cNvSpPr/>
        </xdr:nvSpPr>
        <xdr:spPr>
          <a:xfrm>
            <a:off x="8522588" y="4168431"/>
            <a:ext cx="947733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</a:t>
            </a:r>
          </a:p>
        </xdr:txBody>
      </xdr:sp>
      <xdr:sp macro="" textlink="">
        <xdr:nvSpPr>
          <xdr:cNvPr id="320" name="SimMOQ">
            <a:extLst>
              <a:ext uri="{FF2B5EF4-FFF2-40B4-BE49-F238E27FC236}">
                <a16:creationId xmlns:a16="http://schemas.microsoft.com/office/drawing/2014/main" id="{8B094F9B-4422-91CC-8286-F436397061B7}"/>
              </a:ext>
            </a:extLst>
          </xdr:cNvPr>
          <xdr:cNvSpPr/>
        </xdr:nvSpPr>
        <xdr:spPr>
          <a:xfrm>
            <a:off x="8549261" y="5779194"/>
            <a:ext cx="714185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43</a:t>
            </a:r>
          </a:p>
        </xdr:txBody>
      </xdr:sp>
      <xdr:sp macro="" textlink="">
        <xdr:nvSpPr>
          <xdr:cNvPr id="321" name="SimPAS">
            <a:extLst>
              <a:ext uri="{FF2B5EF4-FFF2-40B4-BE49-F238E27FC236}">
                <a16:creationId xmlns:a16="http://schemas.microsoft.com/office/drawing/2014/main" id="{2C64592F-C5FC-159B-7CAF-49E3EEE3F674}"/>
              </a:ext>
            </a:extLst>
          </xdr:cNvPr>
          <xdr:cNvSpPr/>
        </xdr:nvSpPr>
        <xdr:spPr>
          <a:xfrm>
            <a:off x="7057422" y="3674956"/>
            <a:ext cx="779330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84</a:t>
            </a:r>
          </a:p>
        </xdr:txBody>
      </xdr:sp>
      <xdr:sp macro="" textlink="">
        <xdr:nvSpPr>
          <xdr:cNvPr id="322" name="SimPIU">
            <a:extLst>
              <a:ext uri="{FF2B5EF4-FFF2-40B4-BE49-F238E27FC236}">
                <a16:creationId xmlns:a16="http://schemas.microsoft.com/office/drawing/2014/main" id="{29B43425-BB95-D42F-C36C-F5F3F6E75D38}"/>
              </a:ext>
            </a:extLst>
          </xdr:cNvPr>
          <xdr:cNvSpPr/>
        </xdr:nvSpPr>
        <xdr:spPr>
          <a:xfrm>
            <a:off x="5215238" y="1956579"/>
            <a:ext cx="715738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102</a:t>
            </a:r>
          </a:p>
        </xdr:txBody>
      </xdr:sp>
      <xdr:sp macro="" textlink="">
        <xdr:nvSpPr>
          <xdr:cNvPr id="323" name="SimPUN">
            <a:extLst>
              <a:ext uri="{FF2B5EF4-FFF2-40B4-BE49-F238E27FC236}">
                <a16:creationId xmlns:a16="http://schemas.microsoft.com/office/drawing/2014/main" id="{08200847-4C64-F8E0-C7C6-1E9D5B411F2C}"/>
              </a:ext>
            </a:extLst>
          </xdr:cNvPr>
          <xdr:cNvSpPr/>
        </xdr:nvSpPr>
        <xdr:spPr>
          <a:xfrm>
            <a:off x="8669604" y="5140424"/>
            <a:ext cx="983529" cy="5199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113</a:t>
            </a:r>
          </a:p>
        </xdr:txBody>
      </xdr:sp>
      <xdr:sp macro="" textlink="">
        <xdr:nvSpPr>
          <xdr:cNvPr id="324" name="SimSAN">
            <a:extLst>
              <a:ext uri="{FF2B5EF4-FFF2-40B4-BE49-F238E27FC236}">
                <a16:creationId xmlns:a16="http://schemas.microsoft.com/office/drawing/2014/main" id="{289CDDDE-91F2-B0CD-2AAC-19AA3E5F233C}"/>
              </a:ext>
            </a:extLst>
          </xdr:cNvPr>
          <xdr:cNvSpPr/>
        </xdr:nvSpPr>
        <xdr:spPr>
          <a:xfrm>
            <a:off x="6442101" y="2608167"/>
            <a:ext cx="717159" cy="5266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119</a:t>
            </a:r>
          </a:p>
        </xdr:txBody>
      </xdr:sp>
      <xdr:sp macro="" textlink="">
        <xdr:nvSpPr>
          <xdr:cNvPr id="325" name="SimTUM">
            <a:extLst>
              <a:ext uri="{FF2B5EF4-FFF2-40B4-BE49-F238E27FC236}">
                <a16:creationId xmlns:a16="http://schemas.microsoft.com/office/drawing/2014/main" id="{F23794F4-1D10-97DF-0C86-020319B164F1}"/>
              </a:ext>
            </a:extLst>
          </xdr:cNvPr>
          <xdr:cNvSpPr/>
        </xdr:nvSpPr>
        <xdr:spPr>
          <a:xfrm>
            <a:off x="5139696" y="1292658"/>
            <a:ext cx="712814" cy="52663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45</a:t>
            </a:r>
          </a:p>
        </xdr:txBody>
      </xdr:sp>
      <xdr:sp macro="" textlink="">
        <xdr:nvSpPr>
          <xdr:cNvPr id="326" name="SimUCA">
            <a:extLst>
              <a:ext uri="{FF2B5EF4-FFF2-40B4-BE49-F238E27FC236}">
                <a16:creationId xmlns:a16="http://schemas.microsoft.com/office/drawing/2014/main" id="{8EC42BDD-8304-7F22-5C04-6889B45D1CCD}"/>
              </a:ext>
            </a:extLst>
          </xdr:cNvPr>
          <xdr:cNvSpPr/>
        </xdr:nvSpPr>
        <xdr:spPr>
          <a:xfrm>
            <a:off x="7512853" y="3336076"/>
            <a:ext cx="726685" cy="5199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60</a:t>
            </a:r>
          </a:p>
        </xdr:txBody>
      </xdr:sp>
      <xdr:sp macro="" textlink="">
        <xdr:nvSpPr>
          <xdr:cNvPr id="327" name="SimTAC">
            <a:extLst>
              <a:ext uri="{FF2B5EF4-FFF2-40B4-BE49-F238E27FC236}">
                <a16:creationId xmlns:a16="http://schemas.microsoft.com/office/drawing/2014/main" id="{B06F4B4A-8C32-0B11-4FAE-C3CB5E8E725A}"/>
              </a:ext>
            </a:extLst>
          </xdr:cNvPr>
          <xdr:cNvSpPr/>
        </xdr:nvSpPr>
        <xdr:spPr>
          <a:xfrm>
            <a:off x="8691419" y="6149694"/>
            <a:ext cx="723175" cy="52663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136</a:t>
            </a:r>
          </a:p>
        </xdr:txBody>
      </xdr:sp>
    </xdr:grpSp>
    <xdr:clientData/>
  </xdr:twoCellAnchor>
  <xdr:twoCellAnchor>
    <xdr:from>
      <xdr:col>4</xdr:col>
      <xdr:colOff>841375</xdr:colOff>
      <xdr:row>20</xdr:row>
      <xdr:rowOff>31750</xdr:rowOff>
    </xdr:from>
    <xdr:to>
      <xdr:col>5</xdr:col>
      <xdr:colOff>545375</xdr:colOff>
      <xdr:row>22</xdr:row>
      <xdr:rowOff>32000</xdr:rowOff>
    </xdr:to>
    <xdr:sp macro="" textlink="">
      <xdr:nvSpPr>
        <xdr:cNvPr id="328" name="SimAMA">
          <a:extLst>
            <a:ext uri="{FF2B5EF4-FFF2-40B4-BE49-F238E27FC236}">
              <a16:creationId xmlns:a16="http://schemas.microsoft.com/office/drawing/2014/main" id="{40332A49-C21C-41D4-B17A-3F493D0F6CFA}"/>
            </a:ext>
          </a:extLst>
        </xdr:cNvPr>
        <xdr:cNvSpPr/>
      </xdr:nvSpPr>
      <xdr:spPr>
        <a:xfrm>
          <a:off x="3098800" y="3870325"/>
          <a:ext cx="713650" cy="533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Loreto</a:t>
          </a:r>
        </a:p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83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8">
          <cell r="R18" t="str">
            <v>Total</v>
          </cell>
        </row>
        <row r="19">
          <cell r="Q19" t="str">
            <v>Setiembre</v>
          </cell>
          <cell r="R19">
            <v>608</v>
          </cell>
        </row>
        <row r="20">
          <cell r="Q20" t="str">
            <v>Agosto</v>
          </cell>
          <cell r="R20">
            <v>675</v>
          </cell>
        </row>
        <row r="21">
          <cell r="Q21" t="str">
            <v>Julio</v>
          </cell>
          <cell r="R21">
            <v>598</v>
          </cell>
        </row>
        <row r="22">
          <cell r="Q22" t="str">
            <v>Junio</v>
          </cell>
          <cell r="R22">
            <v>1081</v>
          </cell>
        </row>
        <row r="23">
          <cell r="Q23" t="str">
            <v>Mayo</v>
          </cell>
          <cell r="R23">
            <v>698</v>
          </cell>
        </row>
        <row r="24">
          <cell r="Q24" t="str">
            <v>Abril</v>
          </cell>
          <cell r="R24">
            <v>401</v>
          </cell>
        </row>
        <row r="25">
          <cell r="Q25" t="str">
            <v>Marzo</v>
          </cell>
          <cell r="R25">
            <v>804</v>
          </cell>
        </row>
        <row r="26">
          <cell r="Q26" t="str">
            <v>Febrero</v>
          </cell>
          <cell r="R26">
            <v>1418</v>
          </cell>
        </row>
        <row r="51">
          <cell r="N51" t="str">
            <v>Total</v>
          </cell>
        </row>
        <row r="52">
          <cell r="M52" t="str">
            <v>MAM-04</v>
          </cell>
          <cell r="N52">
            <v>0</v>
          </cell>
        </row>
        <row r="53">
          <cell r="M53" t="str">
            <v>MAM-05</v>
          </cell>
          <cell r="N53">
            <v>0</v>
          </cell>
        </row>
        <row r="54">
          <cell r="M54" t="str">
            <v>MAM-09</v>
          </cell>
          <cell r="N54">
            <v>0</v>
          </cell>
        </row>
        <row r="55">
          <cell r="M55" t="str">
            <v>MAM-10</v>
          </cell>
          <cell r="N55">
            <v>0</v>
          </cell>
        </row>
        <row r="56">
          <cell r="M56" t="str">
            <v>MAM-20</v>
          </cell>
          <cell r="N56">
            <v>0</v>
          </cell>
        </row>
        <row r="57">
          <cell r="M57" t="str">
            <v>MAM-21</v>
          </cell>
          <cell r="N57">
            <v>0</v>
          </cell>
        </row>
        <row r="58">
          <cell r="M58" t="str">
            <v>MAM-13</v>
          </cell>
          <cell r="N58">
            <v>21</v>
          </cell>
        </row>
        <row r="59">
          <cell r="M59" t="str">
            <v>MAM-08</v>
          </cell>
          <cell r="N59">
            <v>26</v>
          </cell>
        </row>
        <row r="60">
          <cell r="M60" t="str">
            <v>MAM-03</v>
          </cell>
          <cell r="N60">
            <v>107</v>
          </cell>
        </row>
        <row r="61">
          <cell r="M61" t="str">
            <v>MAM-16</v>
          </cell>
          <cell r="N61">
            <v>140</v>
          </cell>
        </row>
        <row r="62">
          <cell r="M62" t="str">
            <v>MAM-01</v>
          </cell>
          <cell r="N62">
            <v>171</v>
          </cell>
        </row>
        <row r="63">
          <cell r="M63" t="str">
            <v>MAM-17</v>
          </cell>
          <cell r="N63">
            <v>190</v>
          </cell>
        </row>
        <row r="64">
          <cell r="M64" t="str">
            <v>MAM-12</v>
          </cell>
          <cell r="N64">
            <v>208</v>
          </cell>
        </row>
        <row r="65">
          <cell r="M65" t="str">
            <v>MAM-14</v>
          </cell>
          <cell r="N65">
            <v>299</v>
          </cell>
        </row>
        <row r="66">
          <cell r="M66" t="str">
            <v>MAM-19</v>
          </cell>
          <cell r="N66">
            <v>319</v>
          </cell>
        </row>
        <row r="67">
          <cell r="M67" t="str">
            <v>MAM-18</v>
          </cell>
          <cell r="N67">
            <v>342</v>
          </cell>
        </row>
        <row r="68">
          <cell r="M68" t="str">
            <v>MAM-11</v>
          </cell>
          <cell r="N68">
            <v>521</v>
          </cell>
        </row>
        <row r="69">
          <cell r="M69" t="str">
            <v>MAM-07</v>
          </cell>
          <cell r="N69">
            <v>1050</v>
          </cell>
        </row>
        <row r="70">
          <cell r="M70" t="str">
            <v>MAM-02</v>
          </cell>
          <cell r="N70">
            <v>1354</v>
          </cell>
        </row>
        <row r="71">
          <cell r="M71" t="str">
            <v>MAM-06</v>
          </cell>
          <cell r="N71">
            <v>1535</v>
          </cell>
        </row>
        <row r="77">
          <cell r="H77" t="str">
            <v>Mujer</v>
          </cell>
          <cell r="I77">
            <v>0.87696471322993652</v>
          </cell>
        </row>
        <row r="78">
          <cell r="H78" t="str">
            <v>Hombre</v>
          </cell>
          <cell r="I78">
            <v>0.12303528677006349</v>
          </cell>
        </row>
        <row r="126">
          <cell r="P126" t="str">
            <v>MAM-02</v>
          </cell>
          <cell r="Q126" t="str">
            <v>MAM-07</v>
          </cell>
          <cell r="R126" t="str">
            <v>MAM-08</v>
          </cell>
        </row>
        <row r="127">
          <cell r="O127" t="str">
            <v>18 a 29 años</v>
          </cell>
          <cell r="P127">
            <v>275</v>
          </cell>
          <cell r="Q127">
            <v>883</v>
          </cell>
          <cell r="R127">
            <v>2</v>
          </cell>
        </row>
        <row r="128">
          <cell r="O128" t="str">
            <v>30 a 39 años</v>
          </cell>
          <cell r="P128">
            <v>228</v>
          </cell>
          <cell r="Q128">
            <v>1365</v>
          </cell>
          <cell r="R128">
            <v>2</v>
          </cell>
        </row>
        <row r="129">
          <cell r="O129" t="str">
            <v>40 a 49 años</v>
          </cell>
          <cell r="P129">
            <v>176</v>
          </cell>
          <cell r="Q129">
            <v>980</v>
          </cell>
          <cell r="R129">
            <v>1</v>
          </cell>
        </row>
        <row r="130">
          <cell r="O130" t="str">
            <v>50 a 59 años</v>
          </cell>
          <cell r="P130">
            <v>100</v>
          </cell>
          <cell r="Q130">
            <v>339</v>
          </cell>
          <cell r="R130">
            <v>0</v>
          </cell>
        </row>
        <row r="131">
          <cell r="O131" t="str">
            <v>60 años a más</v>
          </cell>
          <cell r="P131">
            <v>48</v>
          </cell>
          <cell r="Q131">
            <v>135</v>
          </cell>
          <cell r="R131">
            <v>0</v>
          </cell>
        </row>
        <row r="222">
          <cell r="E222" t="str">
            <v>Económica</v>
          </cell>
          <cell r="F222" t="str">
            <v>Emocional</v>
          </cell>
          <cell r="G222" t="str">
            <v>Cuidado de hijos e hijas</v>
          </cell>
          <cell r="H222" t="str">
            <v>Estudios</v>
          </cell>
          <cell r="I222" t="str">
            <v>Otro</v>
          </cell>
        </row>
        <row r="224">
          <cell r="C224" t="str">
            <v>Institución pública</v>
          </cell>
          <cell r="E224">
            <v>3</v>
          </cell>
          <cell r="F224">
            <v>3</v>
          </cell>
          <cell r="G224">
            <v>1</v>
          </cell>
          <cell r="H224">
            <v>0</v>
          </cell>
          <cell r="I224">
            <v>1</v>
          </cell>
        </row>
        <row r="225">
          <cell r="C225" t="str">
            <v>Institución privada</v>
          </cell>
          <cell r="E225">
            <v>0</v>
          </cell>
          <cell r="F225">
            <v>1</v>
          </cell>
          <cell r="G225">
            <v>1</v>
          </cell>
          <cell r="H225">
            <v>0</v>
          </cell>
          <cell r="I225">
            <v>2</v>
          </cell>
        </row>
        <row r="226">
          <cell r="C226" t="str">
            <v>Familiares/amigos</v>
          </cell>
          <cell r="E226">
            <v>693</v>
          </cell>
          <cell r="F226">
            <v>1798</v>
          </cell>
          <cell r="G226">
            <v>576</v>
          </cell>
          <cell r="H226">
            <v>53</v>
          </cell>
          <cell r="I226">
            <v>23</v>
          </cell>
        </row>
        <row r="235">
          <cell r="C235" t="str">
            <v>Víctima de violencia de pareja</v>
          </cell>
          <cell r="F235">
            <v>1465</v>
          </cell>
          <cell r="G235">
            <v>0</v>
          </cell>
        </row>
        <row r="236">
          <cell r="C236" t="str">
            <v>Víctima de violencia de expareja</v>
          </cell>
          <cell r="F236">
            <v>2237</v>
          </cell>
          <cell r="G236">
            <v>5</v>
          </cell>
        </row>
        <row r="243">
          <cell r="C243" t="str">
            <v>Leve</v>
          </cell>
          <cell r="F243">
            <v>804</v>
          </cell>
          <cell r="G243">
            <v>4</v>
          </cell>
        </row>
        <row r="244">
          <cell r="C244" t="str">
            <v>Moderado</v>
          </cell>
          <cell r="F244">
            <v>2898</v>
          </cell>
          <cell r="G244">
            <v>1</v>
          </cell>
        </row>
        <row r="251">
          <cell r="C251" t="str">
            <v>Económica</v>
          </cell>
          <cell r="F251">
            <v>16</v>
          </cell>
          <cell r="G251">
            <v>0</v>
          </cell>
        </row>
        <row r="252">
          <cell r="C252" t="str">
            <v>Psicológica</v>
          </cell>
          <cell r="F252">
            <v>1956</v>
          </cell>
          <cell r="G252">
            <v>2</v>
          </cell>
        </row>
        <row r="253">
          <cell r="C253" t="str">
            <v>Física</v>
          </cell>
          <cell r="F253">
            <v>193</v>
          </cell>
          <cell r="G253">
            <v>0</v>
          </cell>
        </row>
        <row r="254">
          <cell r="C254" t="str">
            <v>Económica y Psicológica</v>
          </cell>
          <cell r="F254">
            <v>106</v>
          </cell>
          <cell r="G254">
            <v>3</v>
          </cell>
        </row>
        <row r="255">
          <cell r="C255" t="str">
            <v>Económica y Física</v>
          </cell>
          <cell r="F255">
            <v>5</v>
          </cell>
          <cell r="G255">
            <v>0</v>
          </cell>
        </row>
        <row r="256">
          <cell r="C256" t="str">
            <v>Psicológica y Física</v>
          </cell>
          <cell r="F256">
            <v>1303</v>
          </cell>
          <cell r="G256">
            <v>0</v>
          </cell>
        </row>
        <row r="257">
          <cell r="C257" t="str">
            <v>Económica, Psicológica y Física</v>
          </cell>
          <cell r="F257">
            <v>123</v>
          </cell>
          <cell r="G257">
            <v>0</v>
          </cell>
        </row>
        <row r="280">
          <cell r="G280" t="str">
            <v>%</v>
          </cell>
        </row>
        <row r="281">
          <cell r="C281" t="str">
            <v>Sí</v>
          </cell>
          <cell r="G281">
            <v>1</v>
          </cell>
        </row>
        <row r="282">
          <cell r="C282" t="str">
            <v>No</v>
          </cell>
          <cell r="G282">
            <v>0</v>
          </cell>
        </row>
        <row r="317">
          <cell r="H317" t="str">
            <v>%</v>
          </cell>
        </row>
        <row r="318">
          <cell r="C318" t="str">
            <v>No se detecta violencia - Puntaje de 8 a 14</v>
          </cell>
          <cell r="H318">
            <v>0.94885361552028213</v>
          </cell>
        </row>
        <row r="319">
          <cell r="C319" t="str">
            <v>Sí se detecta violencia - Puntaje de 15 a 24</v>
          </cell>
          <cell r="H319">
            <v>4.2328042328042326E-2</v>
          </cell>
        </row>
        <row r="320">
          <cell r="C320" t="str">
            <v>Sí se detecta violencia - Puntaje mayor de 2 puntos</v>
          </cell>
          <cell r="H320">
            <v>8.8183421516754845E-3</v>
          </cell>
        </row>
        <row r="325">
          <cell r="H325" t="str">
            <v>%</v>
          </cell>
        </row>
        <row r="326">
          <cell r="C326" t="str">
            <v>Ninguno</v>
          </cell>
          <cell r="H326">
            <v>0.87654320987654322</v>
          </cell>
        </row>
        <row r="327">
          <cell r="C327" t="str">
            <v>Depresión leve</v>
          </cell>
          <cell r="H327">
            <v>0.11375661375661375</v>
          </cell>
        </row>
        <row r="328">
          <cell r="C328" t="str">
            <v>Depresión moderada</v>
          </cell>
          <cell r="H328">
            <v>9.700176366843033E-3</v>
          </cell>
        </row>
        <row r="329">
          <cell r="C329" t="str">
            <v>Depresión moderadamente grave</v>
          </cell>
          <cell r="H329">
            <v>0</v>
          </cell>
        </row>
        <row r="330">
          <cell r="C330" t="str">
            <v>Depresión grave</v>
          </cell>
          <cell r="H330">
            <v>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0251-F76F-49F4-84E5-6296C78F234B}">
  <sheetPr>
    <tabColor theme="1" tint="0.14999847407452621"/>
    <pageSetUpPr fitToPage="1"/>
  </sheetPr>
  <dimension ref="C4:S364"/>
  <sheetViews>
    <sheetView showGridLines="0" tabSelected="1" view="pageBreakPreview" zoomScale="80" zoomScaleNormal="70" zoomScaleSheetLayoutView="80" workbookViewId="0">
      <selection activeCell="A430" sqref="A430"/>
    </sheetView>
  </sheetViews>
  <sheetFormatPr baseColWidth="10" defaultRowHeight="15" x14ac:dyDescent="0.25"/>
  <cols>
    <col min="1" max="2" width="1.85546875" customWidth="1"/>
    <col min="3" max="3" width="15" customWidth="1"/>
    <col min="4" max="6" width="15.140625" customWidth="1"/>
    <col min="7" max="8" width="15" customWidth="1"/>
    <col min="9" max="9" width="20.140625" customWidth="1"/>
    <col min="10" max="18" width="15" customWidth="1"/>
    <col min="19" max="19" width="3.140625" customWidth="1"/>
  </cols>
  <sheetData>
    <row r="4" spans="3:19" ht="7.5" customHeight="1" x14ac:dyDescent="0.25"/>
    <row r="5" spans="3:19" ht="4.5" customHeight="1" x14ac:dyDescent="0.25"/>
    <row r="6" spans="3:19" s="3" customFormat="1" ht="15" customHeight="1" x14ac:dyDescent="0.4"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3:19" s="3" customFormat="1" ht="15" customHeight="1" x14ac:dyDescent="0.4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3:19" s="3" customFormat="1" ht="9.75" customHeight="1" x14ac:dyDescent="0.4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3:19" s="3" customFormat="1" ht="15" customHeight="1" x14ac:dyDescent="0.4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3:19" ht="5.25" customHeight="1" x14ac:dyDescent="0.25"/>
    <row r="11" spans="3:19" ht="15" customHeight="1" x14ac:dyDescent="0.25">
      <c r="C11" s="4" t="s">
        <v>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</row>
    <row r="12" spans="3:19" ht="15" customHeight="1" x14ac:dyDescent="0.25"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3:19" ht="6.75" customHeight="1" x14ac:dyDescent="0.25"/>
    <row r="14" spans="3:19" ht="27" customHeight="1" x14ac:dyDescent="0.25"/>
    <row r="15" spans="3:19" ht="9.75" customHeight="1" x14ac:dyDescent="0.25">
      <c r="C15" s="10" t="s">
        <v>1</v>
      </c>
      <c r="D15" s="10"/>
      <c r="E15" s="10"/>
      <c r="F15" s="10"/>
      <c r="G15" s="10"/>
      <c r="H15" s="10"/>
    </row>
    <row r="16" spans="3:19" ht="21" customHeight="1" x14ac:dyDescent="0.25">
      <c r="C16" s="10"/>
      <c r="D16" s="10"/>
      <c r="E16" s="10"/>
      <c r="F16" s="10"/>
      <c r="G16" s="10"/>
      <c r="H16" s="10"/>
      <c r="Q16" s="11"/>
      <c r="R16" s="11"/>
    </row>
    <row r="17" spans="3:18" ht="21" customHeight="1" x14ac:dyDescent="0.25">
      <c r="C17" s="12"/>
      <c r="D17" s="12"/>
      <c r="E17" s="12"/>
      <c r="F17" s="12"/>
      <c r="G17" s="12"/>
      <c r="H17" s="12"/>
      <c r="P17" s="13"/>
      <c r="Q17" s="13"/>
      <c r="R17" s="13"/>
    </row>
    <row r="18" spans="3:18" ht="27" customHeight="1" x14ac:dyDescent="0.25">
      <c r="C18" s="12"/>
      <c r="D18" s="12"/>
      <c r="E18" s="12"/>
      <c r="F18" s="12"/>
      <c r="G18" s="12"/>
      <c r="H18" s="12"/>
      <c r="I18" s="14" t="s">
        <v>2</v>
      </c>
      <c r="J18" s="15" t="s">
        <v>3</v>
      </c>
      <c r="K18" s="16" t="s">
        <v>4</v>
      </c>
      <c r="M18" s="17" t="s">
        <v>5</v>
      </c>
      <c r="N18" s="15" t="s">
        <v>3</v>
      </c>
      <c r="O18" s="16" t="s">
        <v>4</v>
      </c>
      <c r="P18" s="18"/>
      <c r="Q18" s="18" t="s">
        <v>5</v>
      </c>
      <c r="R18" s="11" t="s">
        <v>3</v>
      </c>
    </row>
    <row r="19" spans="3:18" ht="21.75" customHeight="1" x14ac:dyDescent="0.25">
      <c r="C19" s="12"/>
      <c r="D19" s="12"/>
      <c r="E19" s="12"/>
      <c r="F19" s="12"/>
      <c r="G19" s="12"/>
      <c r="H19" s="12"/>
      <c r="I19" s="19" t="s">
        <v>6</v>
      </c>
      <c r="J19" s="20">
        <v>109</v>
      </c>
      <c r="K19" s="21">
        <f>J19/$J$45</f>
        <v>1.7348400445646985E-2</v>
      </c>
      <c r="M19" s="19" t="s">
        <v>7</v>
      </c>
      <c r="N19" s="20">
        <v>1418</v>
      </c>
      <c r="O19" s="21">
        <f>N19/$N$27</f>
        <v>0.22568836543052681</v>
      </c>
      <c r="P19" s="18">
        <v>8</v>
      </c>
      <c r="Q19" s="18" t="s">
        <v>8</v>
      </c>
      <c r="R19" s="11">
        <v>608</v>
      </c>
    </row>
    <row r="20" spans="3:18" ht="21" customHeight="1" x14ac:dyDescent="0.25">
      <c r="C20" s="12"/>
      <c r="D20" s="12"/>
      <c r="E20" s="12"/>
      <c r="F20" s="12"/>
      <c r="G20" s="12"/>
      <c r="H20" s="12"/>
      <c r="I20" s="19" t="s">
        <v>9</v>
      </c>
      <c r="J20" s="20">
        <v>241</v>
      </c>
      <c r="K20" s="21">
        <f t="shared" ref="K20:K44" si="0">J20/$J$45</f>
        <v>3.8357472544962599E-2</v>
      </c>
      <c r="M20" s="19" t="s">
        <v>10</v>
      </c>
      <c r="N20" s="20">
        <v>804</v>
      </c>
      <c r="O20" s="21">
        <f t="shared" ref="O20:O26" si="1">N20/$N$27</f>
        <v>0.127964348241286</v>
      </c>
      <c r="P20" s="18">
        <v>7</v>
      </c>
      <c r="Q20" s="18" t="s">
        <v>11</v>
      </c>
      <c r="R20" s="11">
        <v>675</v>
      </c>
    </row>
    <row r="21" spans="3:18" ht="21" customHeight="1" x14ac:dyDescent="0.25">
      <c r="C21" s="12"/>
      <c r="D21" s="12"/>
      <c r="E21" s="12"/>
      <c r="F21" s="12"/>
      <c r="G21" s="12"/>
      <c r="H21" s="12"/>
      <c r="I21" s="19" t="s">
        <v>12</v>
      </c>
      <c r="J21" s="20">
        <v>232</v>
      </c>
      <c r="K21" s="21">
        <f t="shared" si="0"/>
        <v>3.6925035810918348E-2</v>
      </c>
      <c r="M21" s="19" t="s">
        <v>13</v>
      </c>
      <c r="N21" s="20">
        <v>401</v>
      </c>
      <c r="O21" s="21">
        <f t="shared" si="1"/>
        <v>6.382301448352698E-2</v>
      </c>
      <c r="P21" s="18">
        <v>6</v>
      </c>
      <c r="Q21" s="18" t="s">
        <v>14</v>
      </c>
      <c r="R21" s="11">
        <v>598</v>
      </c>
    </row>
    <row r="22" spans="3:18" ht="21" customHeight="1" x14ac:dyDescent="0.25">
      <c r="C22" s="12"/>
      <c r="D22" s="12"/>
      <c r="E22" s="12"/>
      <c r="F22" s="12"/>
      <c r="G22" s="12"/>
      <c r="H22" s="12"/>
      <c r="I22" s="19" t="s">
        <v>15</v>
      </c>
      <c r="J22" s="20">
        <v>313</v>
      </c>
      <c r="K22" s="21">
        <f t="shared" si="0"/>
        <v>4.9816966417316567E-2</v>
      </c>
      <c r="M22" s="19" t="s">
        <v>16</v>
      </c>
      <c r="N22" s="20">
        <v>698</v>
      </c>
      <c r="O22" s="21">
        <f t="shared" si="1"/>
        <v>0.1110934267069871</v>
      </c>
      <c r="P22" s="18">
        <v>5</v>
      </c>
      <c r="Q22" s="18" t="s">
        <v>17</v>
      </c>
      <c r="R22" s="11">
        <v>1081</v>
      </c>
    </row>
    <row r="23" spans="3:18" ht="21" customHeight="1" x14ac:dyDescent="0.25">
      <c r="C23" s="12"/>
      <c r="D23" s="12"/>
      <c r="E23" s="12"/>
      <c r="F23" s="12"/>
      <c r="G23" s="12"/>
      <c r="H23" s="12"/>
      <c r="I23" s="19" t="s">
        <v>18</v>
      </c>
      <c r="J23" s="20">
        <v>143</v>
      </c>
      <c r="K23" s="21">
        <f t="shared" si="0"/>
        <v>2.2759828107591914E-2</v>
      </c>
      <c r="M23" s="19" t="s">
        <v>17</v>
      </c>
      <c r="N23" s="20">
        <v>1081</v>
      </c>
      <c r="O23" s="21">
        <f t="shared" si="1"/>
        <v>0.17205156772242558</v>
      </c>
      <c r="P23" s="18">
        <v>4</v>
      </c>
      <c r="Q23" s="18" t="s">
        <v>16</v>
      </c>
      <c r="R23" s="11">
        <v>698</v>
      </c>
    </row>
    <row r="24" spans="3:18" ht="21" customHeight="1" x14ac:dyDescent="0.25">
      <c r="C24" s="12"/>
      <c r="D24" s="12"/>
      <c r="E24" s="12"/>
      <c r="F24" s="12"/>
      <c r="G24" s="12"/>
      <c r="H24" s="12"/>
      <c r="I24" s="19" t="s">
        <v>19</v>
      </c>
      <c r="J24" s="20">
        <v>215</v>
      </c>
      <c r="K24" s="21">
        <f t="shared" si="0"/>
        <v>3.4219321979945885E-2</v>
      </c>
      <c r="M24" s="19" t="s">
        <v>14</v>
      </c>
      <c r="N24" s="20">
        <v>598</v>
      </c>
      <c r="O24" s="21">
        <f t="shared" si="1"/>
        <v>9.5177462995384376E-2</v>
      </c>
      <c r="P24" s="18">
        <v>3</v>
      </c>
      <c r="Q24" s="18" t="s">
        <v>13</v>
      </c>
      <c r="R24" s="11">
        <v>401</v>
      </c>
    </row>
    <row r="25" spans="3:18" ht="21" customHeight="1" x14ac:dyDescent="0.25">
      <c r="C25" s="12"/>
      <c r="D25" s="12"/>
      <c r="E25" s="12"/>
      <c r="F25" s="12"/>
      <c r="G25" s="12"/>
      <c r="H25" s="12"/>
      <c r="I25" s="19" t="s">
        <v>20</v>
      </c>
      <c r="J25" s="20">
        <v>196</v>
      </c>
      <c r="K25" s="21">
        <f t="shared" si="0"/>
        <v>3.1195288874741364E-2</v>
      </c>
      <c r="M25" s="19" t="s">
        <v>11</v>
      </c>
      <c r="N25" s="20">
        <v>675</v>
      </c>
      <c r="O25" s="21">
        <f t="shared" si="1"/>
        <v>0.10743275505331848</v>
      </c>
      <c r="P25" s="18">
        <v>2</v>
      </c>
      <c r="Q25" s="18" t="s">
        <v>10</v>
      </c>
      <c r="R25" s="11">
        <v>804</v>
      </c>
    </row>
    <row r="26" spans="3:18" ht="21" customHeight="1" thickBot="1" x14ac:dyDescent="0.3">
      <c r="C26" s="12"/>
      <c r="D26" s="12"/>
      <c r="E26" s="12"/>
      <c r="F26" s="12"/>
      <c r="G26" s="12"/>
      <c r="H26" s="12"/>
      <c r="I26" s="19" t="s">
        <v>21</v>
      </c>
      <c r="J26" s="20">
        <v>440</v>
      </c>
      <c r="K26" s="21">
        <f t="shared" si="0"/>
        <v>7.003024033105204E-2</v>
      </c>
      <c r="M26" s="22" t="s">
        <v>8</v>
      </c>
      <c r="N26" s="20">
        <v>608</v>
      </c>
      <c r="O26" s="21">
        <f t="shared" si="1"/>
        <v>9.6769059366544646E-2</v>
      </c>
      <c r="P26" s="18">
        <v>1</v>
      </c>
      <c r="Q26" s="18" t="s">
        <v>7</v>
      </c>
      <c r="R26" s="11">
        <v>1418</v>
      </c>
    </row>
    <row r="27" spans="3:18" ht="21" customHeight="1" x14ac:dyDescent="0.25">
      <c r="C27" s="12"/>
      <c r="D27" s="12"/>
      <c r="E27" s="12"/>
      <c r="F27" s="12"/>
      <c r="G27" s="12"/>
      <c r="H27" s="12"/>
      <c r="I27" s="19" t="s">
        <v>22</v>
      </c>
      <c r="J27" s="20">
        <v>52</v>
      </c>
      <c r="K27" s="21">
        <f t="shared" si="0"/>
        <v>8.2763011300334231E-3</v>
      </c>
      <c r="M27" s="23" t="s">
        <v>3</v>
      </c>
      <c r="N27" s="24">
        <f>SUM(N19:N26)</f>
        <v>6283</v>
      </c>
      <c r="O27" s="25">
        <f>SUM(O19:O26)</f>
        <v>1</v>
      </c>
      <c r="P27" s="12"/>
      <c r="Q27" s="12"/>
    </row>
    <row r="28" spans="3:18" ht="21" customHeight="1" x14ac:dyDescent="0.25">
      <c r="C28" s="12"/>
      <c r="D28" s="12"/>
      <c r="E28" s="12"/>
      <c r="F28" s="12"/>
      <c r="G28" s="12"/>
      <c r="H28" s="12"/>
      <c r="I28" s="19" t="s">
        <v>23</v>
      </c>
      <c r="J28" s="20">
        <v>102</v>
      </c>
      <c r="K28" s="21">
        <f t="shared" si="0"/>
        <v>1.6234282985834791E-2</v>
      </c>
      <c r="P28" s="12"/>
      <c r="Q28" s="12"/>
    </row>
    <row r="29" spans="3:18" ht="21" customHeight="1" x14ac:dyDescent="0.25">
      <c r="C29" s="12"/>
      <c r="D29" s="12"/>
      <c r="E29" s="12"/>
      <c r="F29" s="12"/>
      <c r="G29" s="12"/>
      <c r="H29" s="12"/>
      <c r="I29" s="19" t="s">
        <v>24</v>
      </c>
      <c r="J29" s="20">
        <v>293</v>
      </c>
      <c r="K29" s="21">
        <f t="shared" si="0"/>
        <v>4.6633773674996021E-2</v>
      </c>
      <c r="P29" s="12"/>
      <c r="Q29" s="12"/>
    </row>
    <row r="30" spans="3:18" ht="21" customHeight="1" x14ac:dyDescent="0.25">
      <c r="C30" s="12"/>
      <c r="D30" s="12"/>
      <c r="E30" s="12"/>
      <c r="F30" s="12"/>
      <c r="G30" s="12"/>
      <c r="H30" s="12"/>
      <c r="I30" s="19" t="s">
        <v>25</v>
      </c>
      <c r="J30" s="20">
        <v>766</v>
      </c>
      <c r="K30" s="21">
        <f t="shared" si="0"/>
        <v>0.12191628203087697</v>
      </c>
      <c r="P30" s="12"/>
      <c r="Q30" s="12"/>
    </row>
    <row r="31" spans="3:18" ht="21" customHeight="1" x14ac:dyDescent="0.25">
      <c r="C31" s="12"/>
      <c r="D31" s="12"/>
      <c r="E31" s="12"/>
      <c r="F31" s="12"/>
      <c r="G31" s="12"/>
      <c r="H31" s="12"/>
      <c r="I31" s="19" t="s">
        <v>26</v>
      </c>
      <c r="J31" s="20">
        <v>578</v>
      </c>
      <c r="K31" s="21">
        <f t="shared" si="0"/>
        <v>9.1994270253063823E-2</v>
      </c>
      <c r="O31" s="26"/>
    </row>
    <row r="32" spans="3:18" ht="21" customHeight="1" x14ac:dyDescent="0.25">
      <c r="C32" s="12"/>
      <c r="D32" s="12"/>
      <c r="E32" s="12"/>
      <c r="F32" s="12"/>
      <c r="G32" s="12"/>
      <c r="H32" s="12"/>
      <c r="I32" s="19" t="s">
        <v>27</v>
      </c>
      <c r="J32" s="20">
        <v>134</v>
      </c>
      <c r="K32" s="21">
        <f t="shared" si="0"/>
        <v>2.132739137354767E-2</v>
      </c>
    </row>
    <row r="33" spans="3:17" ht="21" customHeight="1" x14ac:dyDescent="0.25">
      <c r="C33" s="12"/>
      <c r="D33" s="12"/>
      <c r="E33" s="12"/>
      <c r="F33" s="12"/>
      <c r="G33" s="12"/>
      <c r="H33" s="12"/>
      <c r="I33" s="19" t="s">
        <v>28</v>
      </c>
      <c r="J33" s="20">
        <v>889</v>
      </c>
      <c r="K33" s="21">
        <f t="shared" si="0"/>
        <v>0.14149291739614833</v>
      </c>
    </row>
    <row r="34" spans="3:17" ht="21" customHeight="1" x14ac:dyDescent="0.25">
      <c r="C34" s="12"/>
      <c r="D34" s="12"/>
      <c r="E34" s="12"/>
      <c r="F34" s="12"/>
      <c r="G34" s="12"/>
      <c r="H34" s="12"/>
      <c r="I34" s="19" t="s">
        <v>29</v>
      </c>
      <c r="J34" s="20">
        <v>235</v>
      </c>
      <c r="K34" s="21">
        <f t="shared" si="0"/>
        <v>3.7402514722266432E-2</v>
      </c>
      <c r="M34" s="27" t="s">
        <v>30</v>
      </c>
      <c r="N34" s="27"/>
      <c r="O34" s="27"/>
      <c r="P34" s="15" t="s">
        <v>3</v>
      </c>
      <c r="Q34" s="28" t="s">
        <v>4</v>
      </c>
    </row>
    <row r="35" spans="3:17" ht="21" customHeight="1" x14ac:dyDescent="0.25">
      <c r="C35" s="12"/>
      <c r="D35" s="12"/>
      <c r="E35" s="12"/>
      <c r="F35" s="12"/>
      <c r="G35" s="12"/>
      <c r="H35" s="12"/>
      <c r="I35" s="19" t="s">
        <v>31</v>
      </c>
      <c r="J35" s="20">
        <v>83</v>
      </c>
      <c r="K35" s="21">
        <f t="shared" si="0"/>
        <v>1.3210249880630272E-2</v>
      </c>
      <c r="M35" s="19" t="s">
        <v>32</v>
      </c>
      <c r="N35" s="19"/>
      <c r="O35" s="19"/>
      <c r="P35" s="20">
        <v>532</v>
      </c>
      <c r="Q35" s="21">
        <f>P35/$P$39</f>
        <v>8.4672926945726562E-2</v>
      </c>
    </row>
    <row r="36" spans="3:17" ht="21" customHeight="1" x14ac:dyDescent="0.25">
      <c r="C36" s="12"/>
      <c r="D36" s="12"/>
      <c r="E36" s="12"/>
      <c r="F36" s="12"/>
      <c r="G36" s="12"/>
      <c r="H36" s="12"/>
      <c r="I36" s="19" t="s">
        <v>33</v>
      </c>
      <c r="J36" s="20">
        <v>40</v>
      </c>
      <c r="K36" s="21">
        <f t="shared" si="0"/>
        <v>6.3663854846410951E-3</v>
      </c>
      <c r="M36" s="19" t="s">
        <v>34</v>
      </c>
      <c r="N36" s="19"/>
      <c r="O36" s="19"/>
      <c r="P36" s="20">
        <v>5097</v>
      </c>
      <c r="Q36" s="21">
        <f t="shared" ref="Q36:Q38" si="2">P36/$P$39</f>
        <v>0.81123667038039149</v>
      </c>
    </row>
    <row r="37" spans="3:17" ht="21" customHeight="1" x14ac:dyDescent="0.25">
      <c r="C37" s="12"/>
      <c r="D37" s="12"/>
      <c r="E37" s="12"/>
      <c r="F37" s="12"/>
      <c r="G37" s="12"/>
      <c r="H37" s="12"/>
      <c r="I37" s="19" t="s">
        <v>35</v>
      </c>
      <c r="J37" s="20">
        <v>92</v>
      </c>
      <c r="K37" s="21">
        <f t="shared" si="0"/>
        <v>1.4642686614674518E-2</v>
      </c>
      <c r="M37" s="19" t="s">
        <v>36</v>
      </c>
      <c r="N37" s="19"/>
      <c r="O37" s="19"/>
      <c r="P37" s="20">
        <v>234</v>
      </c>
      <c r="Q37" s="21">
        <f t="shared" si="2"/>
        <v>3.7243355085150406E-2</v>
      </c>
    </row>
    <row r="38" spans="3:17" ht="21" customHeight="1" thickBot="1" x14ac:dyDescent="0.3">
      <c r="F38" s="12"/>
      <c r="G38" s="12"/>
      <c r="H38" s="12"/>
      <c r="I38" s="19" t="s">
        <v>37</v>
      </c>
      <c r="J38" s="20">
        <v>168</v>
      </c>
      <c r="K38" s="21">
        <f t="shared" si="0"/>
        <v>2.6738819035492599E-2</v>
      </c>
      <c r="M38" s="19" t="s">
        <v>38</v>
      </c>
      <c r="N38" s="19"/>
      <c r="O38" s="19"/>
      <c r="P38" s="20">
        <v>420</v>
      </c>
      <c r="Q38" s="21">
        <f t="shared" si="2"/>
        <v>6.6847047588731501E-2</v>
      </c>
    </row>
    <row r="39" spans="3:17" ht="21" customHeight="1" x14ac:dyDescent="0.25">
      <c r="C39" s="29" t="s">
        <v>39</v>
      </c>
      <c r="D39" s="30" t="s">
        <v>40</v>
      </c>
      <c r="E39" s="31"/>
      <c r="F39" s="12"/>
      <c r="G39" s="12"/>
      <c r="H39" s="12"/>
      <c r="I39" s="19" t="s">
        <v>41</v>
      </c>
      <c r="J39" s="20">
        <v>181</v>
      </c>
      <c r="K39" s="21">
        <f t="shared" si="0"/>
        <v>2.8807894318000956E-2</v>
      </c>
      <c r="M39" s="23" t="s">
        <v>3</v>
      </c>
      <c r="N39" s="32"/>
      <c r="O39" s="32"/>
      <c r="P39" s="24">
        <f>SUM(P35:P38)</f>
        <v>6283</v>
      </c>
      <c r="Q39" s="25">
        <f>SUM(Q35:Q38)</f>
        <v>1</v>
      </c>
    </row>
    <row r="40" spans="3:17" ht="21" customHeight="1" x14ac:dyDescent="0.25">
      <c r="C40" s="33"/>
      <c r="D40" s="34" t="s">
        <v>42</v>
      </c>
      <c r="E40" s="35"/>
      <c r="F40" s="12"/>
      <c r="G40" s="12"/>
      <c r="H40" s="12"/>
      <c r="I40" s="19" t="s">
        <v>43</v>
      </c>
      <c r="J40" s="20">
        <v>112</v>
      </c>
      <c r="K40" s="21">
        <f t="shared" si="0"/>
        <v>1.7825879356995065E-2</v>
      </c>
      <c r="N40" s="12"/>
    </row>
    <row r="41" spans="3:17" ht="21" customHeight="1" x14ac:dyDescent="0.25">
      <c r="C41" s="36"/>
      <c r="D41" s="34" t="s">
        <v>44</v>
      </c>
      <c r="E41" s="37"/>
      <c r="F41" s="12"/>
      <c r="G41" s="12"/>
      <c r="H41" s="12"/>
      <c r="I41" s="19" t="s">
        <v>45</v>
      </c>
      <c r="J41" s="20">
        <v>208</v>
      </c>
      <c r="K41" s="21">
        <f t="shared" si="0"/>
        <v>3.3105204520133692E-2</v>
      </c>
    </row>
    <row r="42" spans="3:17" ht="21" customHeight="1" x14ac:dyDescent="0.25">
      <c r="C42" s="38"/>
      <c r="D42" s="34" t="s">
        <v>46</v>
      </c>
      <c r="E42" s="37"/>
      <c r="F42" s="12"/>
      <c r="G42" s="12"/>
      <c r="H42" s="12"/>
      <c r="I42" s="19" t="s">
        <v>47</v>
      </c>
      <c r="J42" s="20">
        <v>219</v>
      </c>
      <c r="K42" s="21">
        <f t="shared" si="0"/>
        <v>3.4855960528409995E-2</v>
      </c>
    </row>
    <row r="43" spans="3:17" ht="21" customHeight="1" x14ac:dyDescent="0.25">
      <c r="C43" s="39"/>
      <c r="D43" s="34" t="s">
        <v>48</v>
      </c>
      <c r="E43" s="37"/>
      <c r="F43" s="12"/>
      <c r="G43" s="12"/>
      <c r="H43" s="12"/>
      <c r="I43" s="19" t="s">
        <v>49</v>
      </c>
      <c r="J43" s="20">
        <v>138</v>
      </c>
      <c r="K43" s="21">
        <f t="shared" si="0"/>
        <v>2.1964029922011779E-2</v>
      </c>
      <c r="M43" s="27" t="s">
        <v>50</v>
      </c>
      <c r="N43" s="27"/>
      <c r="O43" s="15" t="s">
        <v>3</v>
      </c>
      <c r="P43" s="28" t="s">
        <v>4</v>
      </c>
    </row>
    <row r="44" spans="3:17" ht="21" customHeight="1" thickBot="1" x14ac:dyDescent="0.3">
      <c r="C44" s="40"/>
      <c r="D44" s="34" t="s">
        <v>51</v>
      </c>
      <c r="E44" s="37"/>
      <c r="F44" s="12"/>
      <c r="G44" s="12"/>
      <c r="H44" s="12"/>
      <c r="I44" s="19" t="s">
        <v>52</v>
      </c>
      <c r="J44" s="20">
        <v>104</v>
      </c>
      <c r="K44" s="21">
        <f t="shared" si="0"/>
        <v>1.6552602260066846E-2</v>
      </c>
      <c r="M44" s="19" t="s">
        <v>53</v>
      </c>
      <c r="N44" s="19"/>
      <c r="O44" s="20">
        <v>532</v>
      </c>
      <c r="P44" s="21">
        <f>O44/$O$46</f>
        <v>8.4672926945726562E-2</v>
      </c>
    </row>
    <row r="45" spans="3:17" ht="21" customHeight="1" thickBot="1" x14ac:dyDescent="0.3">
      <c r="C45" s="41"/>
      <c r="D45" s="34" t="s">
        <v>54</v>
      </c>
      <c r="E45" s="37"/>
      <c r="F45" s="12"/>
      <c r="G45" s="12"/>
      <c r="H45" s="12"/>
      <c r="I45" s="23" t="s">
        <v>3</v>
      </c>
      <c r="J45" s="24">
        <f>SUM(J19:J44)</f>
        <v>6283</v>
      </c>
      <c r="K45" s="25">
        <f>SUM(K19:K44)</f>
        <v>0.99999999999999967</v>
      </c>
      <c r="M45" s="19" t="s">
        <v>55</v>
      </c>
      <c r="N45" s="19"/>
      <c r="O45" s="20">
        <v>5751</v>
      </c>
      <c r="P45" s="21">
        <f>O45/$O$46</f>
        <v>0.91532707305427341</v>
      </c>
    </row>
    <row r="46" spans="3:17" ht="21" customHeight="1" x14ac:dyDescent="0.25">
      <c r="M46" s="32" t="s">
        <v>3</v>
      </c>
      <c r="N46" s="32"/>
      <c r="O46" s="24">
        <f>SUM(O44:O45)</f>
        <v>6283</v>
      </c>
      <c r="P46" s="25">
        <f>SUM(P44:P45)</f>
        <v>1</v>
      </c>
    </row>
    <row r="47" spans="3:17" ht="16.5" customHeight="1" x14ac:dyDescent="0.25">
      <c r="C47" s="42"/>
      <c r="D47" s="42"/>
      <c r="E47" s="42"/>
    </row>
    <row r="48" spans="3:17" ht="5.25" customHeight="1" x14ac:dyDescent="0.25">
      <c r="C48" s="42"/>
      <c r="D48" s="42"/>
      <c r="E48" s="42"/>
    </row>
    <row r="49" spans="3:15" ht="21" customHeight="1" x14ac:dyDescent="0.25">
      <c r="C49" s="42"/>
      <c r="D49" s="42"/>
      <c r="E49" s="42"/>
    </row>
    <row r="50" spans="3:15" ht="21" customHeight="1" x14ac:dyDescent="0.25">
      <c r="C50" s="42"/>
      <c r="D50" s="42"/>
      <c r="E50" s="42"/>
      <c r="L50" s="11"/>
      <c r="M50" s="11"/>
      <c r="N50" s="11"/>
      <c r="O50" s="11"/>
    </row>
    <row r="51" spans="3:15" ht="21" customHeight="1" x14ac:dyDescent="0.25">
      <c r="C51" s="27" t="s">
        <v>56</v>
      </c>
      <c r="D51" s="27" t="s">
        <v>57</v>
      </c>
      <c r="E51" s="43"/>
      <c r="F51" s="43"/>
      <c r="G51" s="27"/>
      <c r="H51" s="43"/>
      <c r="I51" s="43"/>
      <c r="J51" s="15" t="s">
        <v>3</v>
      </c>
      <c r="K51" s="16" t="s">
        <v>4</v>
      </c>
      <c r="L51" s="11"/>
      <c r="M51" s="11" t="s">
        <v>56</v>
      </c>
      <c r="N51" s="11" t="s">
        <v>3</v>
      </c>
      <c r="O51" s="11"/>
    </row>
    <row r="52" spans="3:15" ht="21" customHeight="1" x14ac:dyDescent="0.25">
      <c r="C52" s="44" t="s">
        <v>58</v>
      </c>
      <c r="D52" s="19" t="s">
        <v>59</v>
      </c>
      <c r="E52" s="19"/>
      <c r="F52" s="19"/>
      <c r="G52" s="19"/>
      <c r="H52" s="19"/>
      <c r="I52" s="19"/>
      <c r="J52" s="45">
        <v>171</v>
      </c>
      <c r="K52" s="21">
        <f>J52/$J$72</f>
        <v>2.7216297946840683E-2</v>
      </c>
      <c r="L52" s="11"/>
      <c r="M52" s="11" t="s">
        <v>60</v>
      </c>
      <c r="N52" s="46">
        <v>0</v>
      </c>
      <c r="O52" s="11"/>
    </row>
    <row r="53" spans="3:15" ht="21" customHeight="1" x14ac:dyDescent="0.25">
      <c r="C53" s="44" t="s">
        <v>61</v>
      </c>
      <c r="D53" s="19" t="s">
        <v>62</v>
      </c>
      <c r="E53" s="19"/>
      <c r="F53" s="19"/>
      <c r="G53" s="19"/>
      <c r="H53" s="19"/>
      <c r="I53" s="19"/>
      <c r="J53" s="45">
        <v>1354</v>
      </c>
      <c r="K53" s="21">
        <f t="shared" ref="K53:K71" si="3">J53/$J$72</f>
        <v>0.21550214865510106</v>
      </c>
      <c r="L53" s="11"/>
      <c r="M53" s="11" t="s">
        <v>63</v>
      </c>
      <c r="N53" s="46">
        <v>0</v>
      </c>
      <c r="O53" s="11"/>
    </row>
    <row r="54" spans="3:15" ht="21" customHeight="1" x14ac:dyDescent="0.25">
      <c r="C54" s="44" t="s">
        <v>64</v>
      </c>
      <c r="D54" s="19" t="s">
        <v>65</v>
      </c>
      <c r="E54" s="19"/>
      <c r="F54" s="19"/>
      <c r="G54" s="19"/>
      <c r="H54" s="19"/>
      <c r="I54" s="19"/>
      <c r="J54" s="45">
        <v>107</v>
      </c>
      <c r="K54" s="21">
        <f t="shared" si="3"/>
        <v>1.703008117141493E-2</v>
      </c>
      <c r="L54" s="11"/>
      <c r="M54" s="11" t="s">
        <v>66</v>
      </c>
      <c r="N54" s="46">
        <v>0</v>
      </c>
      <c r="O54" s="11"/>
    </row>
    <row r="55" spans="3:15" ht="21" customHeight="1" x14ac:dyDescent="0.25">
      <c r="C55" s="44" t="s">
        <v>60</v>
      </c>
      <c r="D55" s="19" t="s">
        <v>67</v>
      </c>
      <c r="E55" s="19"/>
      <c r="F55" s="19"/>
      <c r="G55" s="19"/>
      <c r="H55" s="19"/>
      <c r="I55" s="19"/>
      <c r="J55" s="45">
        <v>0</v>
      </c>
      <c r="K55" s="21">
        <f t="shared" si="3"/>
        <v>0</v>
      </c>
      <c r="L55" s="11"/>
      <c r="M55" s="11" t="s">
        <v>68</v>
      </c>
      <c r="N55" s="46">
        <v>0</v>
      </c>
      <c r="O55" s="11"/>
    </row>
    <row r="56" spans="3:15" ht="21" customHeight="1" x14ac:dyDescent="0.25">
      <c r="C56" s="44" t="s">
        <v>63</v>
      </c>
      <c r="D56" s="19" t="s">
        <v>69</v>
      </c>
      <c r="E56" s="19"/>
      <c r="F56" s="19"/>
      <c r="G56" s="19"/>
      <c r="H56" s="19"/>
      <c r="I56" s="19"/>
      <c r="J56" s="45">
        <v>0</v>
      </c>
      <c r="K56" s="21">
        <f t="shared" si="3"/>
        <v>0</v>
      </c>
      <c r="L56" s="11"/>
      <c r="M56" s="11" t="s">
        <v>70</v>
      </c>
      <c r="N56" s="46">
        <v>0</v>
      </c>
      <c r="O56" s="11"/>
    </row>
    <row r="57" spans="3:15" ht="21" customHeight="1" x14ac:dyDescent="0.25">
      <c r="C57" s="44" t="s">
        <v>71</v>
      </c>
      <c r="D57" s="19" t="s">
        <v>72</v>
      </c>
      <c r="E57" s="19"/>
      <c r="F57" s="19"/>
      <c r="G57" s="19"/>
      <c r="H57" s="19"/>
      <c r="I57" s="19"/>
      <c r="J57" s="45">
        <v>1535</v>
      </c>
      <c r="K57" s="21">
        <f t="shared" si="3"/>
        <v>0.24431004297310202</v>
      </c>
      <c r="L57" s="11"/>
      <c r="M57" s="11" t="s">
        <v>73</v>
      </c>
      <c r="N57" s="46">
        <v>0</v>
      </c>
      <c r="O57" s="11"/>
    </row>
    <row r="58" spans="3:15" ht="21" customHeight="1" x14ac:dyDescent="0.25">
      <c r="C58" s="44" t="s">
        <v>74</v>
      </c>
      <c r="D58" s="19" t="s">
        <v>75</v>
      </c>
      <c r="E58" s="19"/>
      <c r="F58" s="19"/>
      <c r="G58" s="19"/>
      <c r="H58" s="19"/>
      <c r="I58" s="19"/>
      <c r="J58" s="45">
        <v>1050</v>
      </c>
      <c r="K58" s="21">
        <f t="shared" si="3"/>
        <v>0.16711761897182875</v>
      </c>
      <c r="L58" s="11"/>
      <c r="M58" s="11" t="s">
        <v>76</v>
      </c>
      <c r="N58" s="46">
        <v>21</v>
      </c>
      <c r="O58" s="11"/>
    </row>
    <row r="59" spans="3:15" ht="21" customHeight="1" x14ac:dyDescent="0.25">
      <c r="C59" s="44" t="s">
        <v>77</v>
      </c>
      <c r="D59" s="19" t="s">
        <v>78</v>
      </c>
      <c r="E59" s="19"/>
      <c r="F59" s="19"/>
      <c r="G59" s="19"/>
      <c r="H59" s="19"/>
      <c r="I59" s="19"/>
      <c r="J59" s="45">
        <v>26</v>
      </c>
      <c r="K59" s="21">
        <f t="shared" si="3"/>
        <v>4.1381505650167115E-3</v>
      </c>
      <c r="L59" s="11"/>
      <c r="M59" s="11" t="s">
        <v>77</v>
      </c>
      <c r="N59" s="46">
        <v>26</v>
      </c>
      <c r="O59" s="11"/>
    </row>
    <row r="60" spans="3:15" ht="21" customHeight="1" x14ac:dyDescent="0.25">
      <c r="C60" s="44" t="s">
        <v>66</v>
      </c>
      <c r="D60" s="19" t="s">
        <v>79</v>
      </c>
      <c r="E60" s="19"/>
      <c r="F60" s="19"/>
      <c r="G60" s="19"/>
      <c r="H60" s="19"/>
      <c r="I60" s="19"/>
      <c r="J60" s="45">
        <v>0</v>
      </c>
      <c r="K60" s="21">
        <f t="shared" si="3"/>
        <v>0</v>
      </c>
      <c r="L60" s="11"/>
      <c r="M60" s="11" t="s">
        <v>64</v>
      </c>
      <c r="N60" s="46">
        <v>107</v>
      </c>
      <c r="O60" s="11"/>
    </row>
    <row r="61" spans="3:15" ht="21" customHeight="1" x14ac:dyDescent="0.25">
      <c r="C61" s="44" t="s">
        <v>68</v>
      </c>
      <c r="D61" s="19" t="s">
        <v>80</v>
      </c>
      <c r="E61" s="19"/>
      <c r="F61" s="19"/>
      <c r="G61" s="19"/>
      <c r="H61" s="19"/>
      <c r="I61" s="19"/>
      <c r="J61" s="45">
        <v>0</v>
      </c>
      <c r="K61" s="21">
        <f t="shared" si="3"/>
        <v>0</v>
      </c>
      <c r="L61" s="11"/>
      <c r="M61" s="11" t="s">
        <v>81</v>
      </c>
      <c r="N61" s="46">
        <v>140</v>
      </c>
      <c r="O61" s="11"/>
    </row>
    <row r="62" spans="3:15" ht="21" customHeight="1" x14ac:dyDescent="0.25">
      <c r="C62" s="44" t="s">
        <v>82</v>
      </c>
      <c r="D62" s="19" t="s">
        <v>83</v>
      </c>
      <c r="E62" s="19"/>
      <c r="F62" s="19"/>
      <c r="G62" s="19"/>
      <c r="H62" s="19"/>
      <c r="I62" s="19"/>
      <c r="J62" s="45">
        <v>521</v>
      </c>
      <c r="K62" s="21">
        <f t="shared" si="3"/>
        <v>8.292217093745026E-2</v>
      </c>
      <c r="L62" s="11"/>
      <c r="M62" s="11" t="s">
        <v>58</v>
      </c>
      <c r="N62" s="46">
        <v>171</v>
      </c>
      <c r="O62" s="11"/>
    </row>
    <row r="63" spans="3:15" ht="21" customHeight="1" x14ac:dyDescent="0.25">
      <c r="C63" s="44" t="s">
        <v>84</v>
      </c>
      <c r="D63" s="19" t="s">
        <v>85</v>
      </c>
      <c r="E63" s="19"/>
      <c r="F63" s="19"/>
      <c r="G63" s="19"/>
      <c r="H63" s="19"/>
      <c r="I63" s="19"/>
      <c r="J63" s="45">
        <v>208</v>
      </c>
      <c r="K63" s="21">
        <f t="shared" si="3"/>
        <v>3.3105204520133692E-2</v>
      </c>
      <c r="L63" s="11"/>
      <c r="M63" s="11" t="s">
        <v>86</v>
      </c>
      <c r="N63" s="46">
        <v>190</v>
      </c>
      <c r="O63" s="11"/>
    </row>
    <row r="64" spans="3:15" ht="21" customHeight="1" x14ac:dyDescent="0.25">
      <c r="C64" s="44" t="s">
        <v>76</v>
      </c>
      <c r="D64" s="19" t="s">
        <v>87</v>
      </c>
      <c r="E64" s="19"/>
      <c r="F64" s="19"/>
      <c r="G64" s="19"/>
      <c r="H64" s="19"/>
      <c r="I64" s="19"/>
      <c r="J64" s="45">
        <v>21</v>
      </c>
      <c r="K64" s="21">
        <f t="shared" si="3"/>
        <v>3.3423523794365749E-3</v>
      </c>
      <c r="L64" s="11"/>
      <c r="M64" s="11" t="s">
        <v>84</v>
      </c>
      <c r="N64" s="46">
        <v>208</v>
      </c>
      <c r="O64" s="11"/>
    </row>
    <row r="65" spans="3:18" ht="21" customHeight="1" x14ac:dyDescent="0.25">
      <c r="C65" s="44" t="s">
        <v>88</v>
      </c>
      <c r="D65" s="19" t="s">
        <v>89</v>
      </c>
      <c r="E65" s="19"/>
      <c r="F65" s="19"/>
      <c r="G65" s="19"/>
      <c r="H65" s="19"/>
      <c r="I65" s="19"/>
      <c r="J65" s="45">
        <v>299</v>
      </c>
      <c r="K65" s="21">
        <f t="shared" si="3"/>
        <v>4.7588731497692188E-2</v>
      </c>
      <c r="L65" s="11"/>
      <c r="M65" s="11" t="s">
        <v>88</v>
      </c>
      <c r="N65" s="46">
        <v>299</v>
      </c>
      <c r="O65" s="11"/>
    </row>
    <row r="66" spans="3:18" ht="21" customHeight="1" x14ac:dyDescent="0.25">
      <c r="C66" s="44" t="s">
        <v>81</v>
      </c>
      <c r="D66" s="19" t="s">
        <v>90</v>
      </c>
      <c r="E66" s="19"/>
      <c r="F66" s="19"/>
      <c r="G66" s="19"/>
      <c r="H66" s="19"/>
      <c r="I66" s="19"/>
      <c r="J66" s="45">
        <v>140</v>
      </c>
      <c r="K66" s="21">
        <f t="shared" si="3"/>
        <v>2.2282349196243834E-2</v>
      </c>
      <c r="L66" s="11"/>
      <c r="M66" s="11" t="s">
        <v>91</v>
      </c>
      <c r="N66" s="46">
        <v>319</v>
      </c>
      <c r="O66" s="11"/>
    </row>
    <row r="67" spans="3:18" ht="21" customHeight="1" x14ac:dyDescent="0.25">
      <c r="C67" s="44" t="s">
        <v>86</v>
      </c>
      <c r="D67" s="19" t="s">
        <v>92</v>
      </c>
      <c r="E67" s="19"/>
      <c r="F67" s="19"/>
      <c r="G67" s="19"/>
      <c r="H67" s="19"/>
      <c r="I67" s="19"/>
      <c r="J67" s="45">
        <v>190</v>
      </c>
      <c r="K67" s="21">
        <f t="shared" si="3"/>
        <v>3.02403310520452E-2</v>
      </c>
      <c r="L67" s="11"/>
      <c r="M67" s="11" t="s">
        <v>93</v>
      </c>
      <c r="N67" s="46">
        <v>342</v>
      </c>
      <c r="O67" s="11"/>
    </row>
    <row r="68" spans="3:18" ht="21" customHeight="1" x14ac:dyDescent="0.25">
      <c r="C68" s="44" t="s">
        <v>93</v>
      </c>
      <c r="D68" s="19" t="s">
        <v>94</v>
      </c>
      <c r="E68" s="19"/>
      <c r="F68" s="19"/>
      <c r="G68" s="19"/>
      <c r="H68" s="19"/>
      <c r="I68" s="19"/>
      <c r="J68" s="45">
        <v>342</v>
      </c>
      <c r="K68" s="21">
        <f t="shared" si="3"/>
        <v>5.4432595893681365E-2</v>
      </c>
      <c r="L68" s="11"/>
      <c r="M68" s="11" t="s">
        <v>82</v>
      </c>
      <c r="N68" s="46">
        <v>521</v>
      </c>
      <c r="O68" s="11"/>
    </row>
    <row r="69" spans="3:18" ht="21" customHeight="1" x14ac:dyDescent="0.25">
      <c r="C69" s="44" t="s">
        <v>91</v>
      </c>
      <c r="D69" s="19" t="s">
        <v>95</v>
      </c>
      <c r="E69" s="19"/>
      <c r="F69" s="19"/>
      <c r="G69" s="19"/>
      <c r="H69" s="19"/>
      <c r="I69" s="19"/>
      <c r="J69" s="45">
        <v>319</v>
      </c>
      <c r="K69" s="21">
        <f t="shared" si="3"/>
        <v>5.0771924240012735E-2</v>
      </c>
      <c r="L69" s="11"/>
      <c r="M69" s="11" t="s">
        <v>74</v>
      </c>
      <c r="N69" s="46">
        <v>1050</v>
      </c>
      <c r="O69" s="11"/>
    </row>
    <row r="70" spans="3:18" ht="21" customHeight="1" x14ac:dyDescent="0.25">
      <c r="C70" s="44" t="s">
        <v>70</v>
      </c>
      <c r="D70" s="19" t="s">
        <v>96</v>
      </c>
      <c r="E70" s="19"/>
      <c r="F70" s="19"/>
      <c r="G70" s="19"/>
      <c r="H70" s="19"/>
      <c r="I70" s="19"/>
      <c r="J70" s="45">
        <v>0</v>
      </c>
      <c r="K70" s="21">
        <f t="shared" si="3"/>
        <v>0</v>
      </c>
      <c r="L70" s="11"/>
      <c r="M70" s="11" t="s">
        <v>61</v>
      </c>
      <c r="N70" s="46">
        <v>1354</v>
      </c>
      <c r="O70" s="11"/>
    </row>
    <row r="71" spans="3:18" ht="21" customHeight="1" thickBot="1" x14ac:dyDescent="0.3">
      <c r="C71" s="44" t="s">
        <v>73</v>
      </c>
      <c r="D71" s="19" t="s">
        <v>97</v>
      </c>
      <c r="E71" s="19"/>
      <c r="F71" s="19"/>
      <c r="G71" s="19"/>
      <c r="H71" s="19"/>
      <c r="I71" s="19"/>
      <c r="J71" s="45">
        <v>0</v>
      </c>
      <c r="K71" s="21">
        <f t="shared" si="3"/>
        <v>0</v>
      </c>
      <c r="L71" s="11"/>
      <c r="M71" s="11" t="s">
        <v>71</v>
      </c>
      <c r="N71" s="46">
        <v>1535</v>
      </c>
      <c r="O71" s="11"/>
    </row>
    <row r="72" spans="3:18" ht="21" customHeight="1" x14ac:dyDescent="0.25">
      <c r="C72" s="32"/>
      <c r="D72" s="32" t="s">
        <v>3</v>
      </c>
      <c r="E72" s="32"/>
      <c r="F72" s="32"/>
      <c r="G72" s="32"/>
      <c r="H72" s="32"/>
      <c r="I72" s="32"/>
      <c r="J72" s="24">
        <f>SUM(J52:J71)</f>
        <v>6283</v>
      </c>
      <c r="K72" s="25">
        <f>SUM(K52:K71)</f>
        <v>0.99999999999999989</v>
      </c>
      <c r="L72" s="11"/>
      <c r="M72" s="11"/>
      <c r="N72" s="11"/>
      <c r="O72" s="11"/>
    </row>
    <row r="73" spans="3:18" ht="21" customHeight="1" x14ac:dyDescent="0.25">
      <c r="C73" s="42"/>
      <c r="D73" s="42"/>
      <c r="E73" s="42"/>
      <c r="M73" s="47"/>
      <c r="N73" s="47"/>
      <c r="O73" s="47"/>
      <c r="P73" s="47"/>
      <c r="Q73" s="47"/>
      <c r="R73" s="47"/>
    </row>
    <row r="74" spans="3:18" ht="21" customHeight="1" x14ac:dyDescent="0.25"/>
    <row r="75" spans="3:18" ht="21" customHeight="1" x14ac:dyDescent="0.25"/>
    <row r="76" spans="3:18" ht="25.5" customHeight="1" x14ac:dyDescent="0.25">
      <c r="C76" s="27" t="s">
        <v>98</v>
      </c>
      <c r="D76" s="48" t="s">
        <v>3</v>
      </c>
      <c r="E76" s="49" t="s">
        <v>99</v>
      </c>
      <c r="F76" s="50" t="s">
        <v>100</v>
      </c>
      <c r="M76" s="27" t="s">
        <v>56</v>
      </c>
      <c r="N76" s="27" t="s">
        <v>57</v>
      </c>
      <c r="O76" s="43"/>
      <c r="P76" s="43"/>
      <c r="Q76" s="15" t="s">
        <v>101</v>
      </c>
      <c r="R76" s="16" t="s">
        <v>4</v>
      </c>
    </row>
    <row r="77" spans="3:18" ht="21" customHeight="1" thickBot="1" x14ac:dyDescent="0.3">
      <c r="C77" s="44" t="s">
        <v>7</v>
      </c>
      <c r="D77" s="51">
        <f>SUM(E77:F77)</f>
        <v>13404</v>
      </c>
      <c r="E77" s="20">
        <v>12307</v>
      </c>
      <c r="F77" s="20">
        <v>1097</v>
      </c>
      <c r="H77" s="52" t="s">
        <v>99</v>
      </c>
      <c r="I77" s="53">
        <v>0.87696471322993652</v>
      </c>
      <c r="M77" s="44" t="s">
        <v>58</v>
      </c>
      <c r="N77" s="19" t="s">
        <v>102</v>
      </c>
      <c r="O77" s="19"/>
      <c r="P77" s="19"/>
      <c r="Q77" s="20">
        <v>1371</v>
      </c>
      <c r="R77" s="21">
        <f>Q77/$Q$86</f>
        <v>2.3784740293535965E-2</v>
      </c>
    </row>
    <row r="78" spans="3:18" ht="21" customHeight="1" thickBot="1" x14ac:dyDescent="0.3">
      <c r="C78" s="44" t="s">
        <v>10</v>
      </c>
      <c r="D78" s="51">
        <f t="shared" ref="D78:D84" si="4">SUM(E78:F78)</f>
        <v>11395</v>
      </c>
      <c r="E78" s="20">
        <v>9809</v>
      </c>
      <c r="F78" s="20">
        <v>1586</v>
      </c>
      <c r="H78" s="54" t="s">
        <v>100</v>
      </c>
      <c r="I78" s="53">
        <v>0.12303528677006349</v>
      </c>
      <c r="M78" s="44" t="s">
        <v>63</v>
      </c>
      <c r="N78" s="19" t="s">
        <v>103</v>
      </c>
      <c r="O78" s="19"/>
      <c r="P78" s="19"/>
      <c r="Q78" s="20">
        <v>0</v>
      </c>
      <c r="R78" s="21">
        <f t="shared" ref="R78:R85" si="5">Q78/$Q$86</f>
        <v>0</v>
      </c>
    </row>
    <row r="79" spans="3:18" ht="21" customHeight="1" x14ac:dyDescent="0.25">
      <c r="C79" s="44" t="s">
        <v>13</v>
      </c>
      <c r="D79" s="51">
        <f t="shared" si="4"/>
        <v>4931</v>
      </c>
      <c r="E79" s="20">
        <v>4199</v>
      </c>
      <c r="F79" s="20">
        <v>732</v>
      </c>
      <c r="M79" s="44" t="s">
        <v>71</v>
      </c>
      <c r="N79" s="19" t="s">
        <v>104</v>
      </c>
      <c r="O79" s="19"/>
      <c r="P79" s="19"/>
      <c r="Q79" s="20">
        <v>34711</v>
      </c>
      <c r="R79" s="21">
        <f t="shared" si="5"/>
        <v>0.60218243641788971</v>
      </c>
    </row>
    <row r="80" spans="3:18" ht="21" customHeight="1" x14ac:dyDescent="0.25">
      <c r="C80" s="44" t="s">
        <v>16</v>
      </c>
      <c r="D80" s="51">
        <f t="shared" si="4"/>
        <v>5143</v>
      </c>
      <c r="E80" s="20">
        <v>4355</v>
      </c>
      <c r="F80" s="20">
        <v>788</v>
      </c>
      <c r="M80" s="44" t="s">
        <v>68</v>
      </c>
      <c r="N80" s="19" t="s">
        <v>80</v>
      </c>
      <c r="O80" s="19"/>
      <c r="P80" s="19"/>
      <c r="Q80" s="20">
        <v>0</v>
      </c>
      <c r="R80" s="21">
        <f t="shared" si="5"/>
        <v>0</v>
      </c>
    </row>
    <row r="81" spans="3:18" ht="21" customHeight="1" x14ac:dyDescent="0.25">
      <c r="C81" s="44" t="s">
        <v>17</v>
      </c>
      <c r="D81" s="51">
        <f t="shared" si="4"/>
        <v>5752</v>
      </c>
      <c r="E81" s="20">
        <v>5073</v>
      </c>
      <c r="F81" s="20">
        <v>679</v>
      </c>
      <c r="M81" s="44" t="s">
        <v>82</v>
      </c>
      <c r="N81" s="19" t="s">
        <v>105</v>
      </c>
      <c r="O81" s="19"/>
      <c r="P81" s="19"/>
      <c r="Q81" s="20">
        <v>8264</v>
      </c>
      <c r="R81" s="21">
        <f t="shared" si="5"/>
        <v>0.14336768328649249</v>
      </c>
    </row>
    <row r="82" spans="3:18" ht="21" customHeight="1" x14ac:dyDescent="0.25">
      <c r="C82" s="44" t="s">
        <v>14</v>
      </c>
      <c r="D82" s="51">
        <f t="shared" si="4"/>
        <v>5434</v>
      </c>
      <c r="E82" s="20">
        <v>4746</v>
      </c>
      <c r="F82" s="20">
        <v>688</v>
      </c>
      <c r="M82" s="44" t="s">
        <v>76</v>
      </c>
      <c r="N82" s="19" t="s">
        <v>106</v>
      </c>
      <c r="O82" s="19"/>
      <c r="P82" s="19"/>
      <c r="Q82" s="20">
        <v>238</v>
      </c>
      <c r="R82" s="21">
        <f t="shared" si="5"/>
        <v>4.1289337635751705E-3</v>
      </c>
    </row>
    <row r="83" spans="3:18" ht="21" customHeight="1" x14ac:dyDescent="0.25">
      <c r="C83" s="44" t="s">
        <v>11</v>
      </c>
      <c r="D83" s="51">
        <f t="shared" si="4"/>
        <v>5760</v>
      </c>
      <c r="E83" s="20">
        <v>4982</v>
      </c>
      <c r="F83" s="20">
        <v>778</v>
      </c>
      <c r="H83" s="55"/>
      <c r="M83" s="44" t="s">
        <v>81</v>
      </c>
      <c r="N83" s="19" t="s">
        <v>107</v>
      </c>
      <c r="O83" s="19"/>
      <c r="P83" s="19"/>
      <c r="Q83" s="20">
        <v>2722</v>
      </c>
      <c r="R83" s="21">
        <f t="shared" si="5"/>
        <v>4.7222511363242077E-2</v>
      </c>
    </row>
    <row r="84" spans="3:18" ht="21" customHeight="1" thickBot="1" x14ac:dyDescent="0.3">
      <c r="C84" s="44" t="s">
        <v>8</v>
      </c>
      <c r="D84" s="51">
        <f t="shared" si="4"/>
        <v>5823</v>
      </c>
      <c r="E84" s="20">
        <v>5079</v>
      </c>
      <c r="F84" s="20">
        <v>744</v>
      </c>
      <c r="H84" s="55"/>
      <c r="M84" s="44" t="s">
        <v>86</v>
      </c>
      <c r="N84" s="19" t="s">
        <v>108</v>
      </c>
      <c r="O84" s="19"/>
      <c r="P84" s="19"/>
      <c r="Q84" s="20">
        <v>3606</v>
      </c>
      <c r="R84" s="21">
        <f t="shared" si="5"/>
        <v>6.2558551056521292E-2</v>
      </c>
    </row>
    <row r="85" spans="3:18" ht="21" customHeight="1" thickBot="1" x14ac:dyDescent="0.3">
      <c r="C85" s="32" t="s">
        <v>3</v>
      </c>
      <c r="D85" s="24">
        <f>SUM(D77:D84)</f>
        <v>57642</v>
      </c>
      <c r="E85" s="56">
        <f t="shared" ref="E85:F85" si="6">SUM(E77:E84)</f>
        <v>50550</v>
      </c>
      <c r="F85" s="56">
        <f t="shared" si="6"/>
        <v>7092</v>
      </c>
      <c r="H85" s="55"/>
      <c r="M85" s="44" t="s">
        <v>91</v>
      </c>
      <c r="N85" s="19" t="s">
        <v>109</v>
      </c>
      <c r="O85" s="19"/>
      <c r="P85" s="19"/>
      <c r="Q85" s="20">
        <v>6730</v>
      </c>
      <c r="R85" s="21">
        <f t="shared" si="5"/>
        <v>0.11675514381874327</v>
      </c>
    </row>
    <row r="86" spans="3:18" ht="21" customHeight="1" thickBot="1" x14ac:dyDescent="0.3">
      <c r="C86" s="57" t="s">
        <v>4</v>
      </c>
      <c r="D86" s="53">
        <v>1</v>
      </c>
      <c r="E86" s="53">
        <f>E85/$D$85</f>
        <v>0.87696471322993652</v>
      </c>
      <c r="F86" s="53">
        <f>F85/$D$85</f>
        <v>0.12303528677006349</v>
      </c>
      <c r="H86" s="55"/>
      <c r="M86" s="32"/>
      <c r="N86" s="32" t="s">
        <v>3</v>
      </c>
      <c r="O86" s="32"/>
      <c r="P86" s="32"/>
      <c r="Q86" s="24">
        <f>SUM(Q77:Q85)</f>
        <v>57642</v>
      </c>
      <c r="R86" s="25">
        <f>SUM(R77:R85)</f>
        <v>1</v>
      </c>
    </row>
    <row r="87" spans="3:18" ht="21" customHeight="1" x14ac:dyDescent="0.25">
      <c r="H87" s="55"/>
    </row>
    <row r="88" spans="3:18" ht="21" customHeight="1" x14ac:dyDescent="0.25"/>
    <row r="89" spans="3:18" ht="21" customHeight="1" x14ac:dyDescent="0.25">
      <c r="C89" s="10" t="s">
        <v>110</v>
      </c>
      <c r="D89" s="10"/>
      <c r="E89" s="10"/>
      <c r="F89" s="10"/>
      <c r="G89" s="10"/>
      <c r="H89" s="10"/>
    </row>
    <row r="90" spans="3:18" ht="21" customHeight="1" x14ac:dyDescent="0.25">
      <c r="C90" s="10"/>
      <c r="D90" s="10"/>
      <c r="E90" s="10"/>
      <c r="F90" s="10"/>
      <c r="G90" s="10"/>
      <c r="H90" s="10"/>
    </row>
    <row r="91" spans="3:18" ht="21" customHeight="1" x14ac:dyDescent="0.25">
      <c r="C91" s="12"/>
      <c r="D91" s="12"/>
      <c r="E91" s="12"/>
      <c r="F91" s="12"/>
      <c r="G91" s="12"/>
      <c r="H91" s="12"/>
    </row>
    <row r="92" spans="3:18" ht="21" customHeight="1" x14ac:dyDescent="0.25">
      <c r="C92" s="12"/>
      <c r="D92" s="12"/>
      <c r="E92" s="12"/>
      <c r="F92" s="12"/>
      <c r="G92" s="12"/>
      <c r="H92" s="12"/>
      <c r="I92" s="14" t="s">
        <v>2</v>
      </c>
      <c r="J92" s="15" t="s">
        <v>3</v>
      </c>
      <c r="K92" s="16" t="s">
        <v>4</v>
      </c>
      <c r="M92" s="27" t="s">
        <v>98</v>
      </c>
      <c r="N92" s="48" t="s">
        <v>3</v>
      </c>
      <c r="O92" s="49" t="s">
        <v>111</v>
      </c>
      <c r="P92" s="50" t="s">
        <v>112</v>
      </c>
      <c r="Q92" s="50" t="s">
        <v>113</v>
      </c>
    </row>
    <row r="93" spans="3:18" ht="21" customHeight="1" x14ac:dyDescent="0.25">
      <c r="C93" s="12"/>
      <c r="D93" s="12"/>
      <c r="E93" s="12"/>
      <c r="F93" s="12"/>
      <c r="G93" s="12"/>
      <c r="H93" s="12"/>
      <c r="I93" s="19" t="s">
        <v>6</v>
      </c>
      <c r="J93" s="20">
        <v>846</v>
      </c>
      <c r="K93" s="21">
        <f>J93/$J$119</f>
        <v>1.4676798168002499E-2</v>
      </c>
      <c r="M93" s="44" t="s">
        <v>7</v>
      </c>
      <c r="N93" s="51">
        <f>SUM(O93:Q93)</f>
        <v>13404</v>
      </c>
      <c r="O93" s="20">
        <v>3568</v>
      </c>
      <c r="P93" s="20">
        <v>8629</v>
      </c>
      <c r="Q93" s="20">
        <v>1207</v>
      </c>
    </row>
    <row r="94" spans="3:18" ht="21" customHeight="1" x14ac:dyDescent="0.25">
      <c r="C94" s="12"/>
      <c r="D94" s="12"/>
      <c r="E94" s="12"/>
      <c r="F94" s="12"/>
      <c r="G94" s="12"/>
      <c r="H94" s="12"/>
      <c r="I94" s="19" t="s">
        <v>9</v>
      </c>
      <c r="J94" s="20">
        <v>2675</v>
      </c>
      <c r="K94" s="21">
        <f t="shared" ref="K94:K118" si="7">J94/$J$119</f>
        <v>4.640713368724194E-2</v>
      </c>
      <c r="M94" s="44" t="s">
        <v>10</v>
      </c>
      <c r="N94" s="51">
        <f t="shared" ref="N94:N100" si="8">SUM(O94:Q94)</f>
        <v>11395</v>
      </c>
      <c r="O94" s="20">
        <v>2888</v>
      </c>
      <c r="P94" s="20">
        <v>7272</v>
      </c>
      <c r="Q94" s="20">
        <v>1235</v>
      </c>
    </row>
    <row r="95" spans="3:18" ht="21" customHeight="1" x14ac:dyDescent="0.25">
      <c r="C95" s="12"/>
      <c r="D95" s="12"/>
      <c r="E95" s="12"/>
      <c r="F95" s="12"/>
      <c r="G95" s="12"/>
      <c r="H95" s="12"/>
      <c r="I95" s="19" t="s">
        <v>12</v>
      </c>
      <c r="J95" s="20">
        <v>2412</v>
      </c>
      <c r="K95" s="21">
        <f t="shared" si="7"/>
        <v>4.1844488393879463E-2</v>
      </c>
      <c r="M95" s="44" t="s">
        <v>13</v>
      </c>
      <c r="N95" s="51">
        <f t="shared" si="8"/>
        <v>4931</v>
      </c>
      <c r="O95" s="20">
        <v>1547</v>
      </c>
      <c r="P95" s="20">
        <v>2903</v>
      </c>
      <c r="Q95" s="20">
        <v>481</v>
      </c>
    </row>
    <row r="96" spans="3:18" ht="21" customHeight="1" x14ac:dyDescent="0.25">
      <c r="C96" s="12"/>
      <c r="D96" s="12"/>
      <c r="E96" s="12"/>
      <c r="F96" s="12"/>
      <c r="G96" s="12"/>
      <c r="H96" s="12"/>
      <c r="I96" s="19" t="s">
        <v>15</v>
      </c>
      <c r="J96" s="20">
        <v>3191</v>
      </c>
      <c r="K96" s="21">
        <f t="shared" si="7"/>
        <v>5.5358939662051979E-2</v>
      </c>
      <c r="M96" s="44" t="s">
        <v>16</v>
      </c>
      <c r="N96" s="51">
        <f t="shared" si="8"/>
        <v>5143</v>
      </c>
      <c r="O96" s="20">
        <v>1443</v>
      </c>
      <c r="P96" s="20">
        <v>3105</v>
      </c>
      <c r="Q96" s="20">
        <v>595</v>
      </c>
    </row>
    <row r="97" spans="3:17" ht="21" customHeight="1" x14ac:dyDescent="0.25">
      <c r="C97" s="12"/>
      <c r="D97" s="12"/>
      <c r="E97" s="12"/>
      <c r="F97" s="12"/>
      <c r="G97" s="12"/>
      <c r="H97" s="12"/>
      <c r="I97" s="19" t="s">
        <v>18</v>
      </c>
      <c r="J97" s="20">
        <v>1631</v>
      </c>
      <c r="K97" s="21">
        <f t="shared" si="7"/>
        <v>2.8295340203323964E-2</v>
      </c>
      <c r="M97" s="44" t="s">
        <v>17</v>
      </c>
      <c r="N97" s="51">
        <f t="shared" si="8"/>
        <v>5752</v>
      </c>
      <c r="O97" s="20">
        <v>1688</v>
      </c>
      <c r="P97" s="20">
        <v>3623</v>
      </c>
      <c r="Q97" s="20">
        <v>441</v>
      </c>
    </row>
    <row r="98" spans="3:17" ht="21" customHeight="1" x14ac:dyDescent="0.25">
      <c r="C98" s="12"/>
      <c r="D98" s="12"/>
      <c r="E98" s="12"/>
      <c r="F98" s="12"/>
      <c r="G98" s="12"/>
      <c r="H98" s="12"/>
      <c r="I98" s="19" t="s">
        <v>19</v>
      </c>
      <c r="J98" s="20">
        <v>2186</v>
      </c>
      <c r="K98" s="21">
        <f t="shared" si="7"/>
        <v>3.7923736164602199E-2</v>
      </c>
      <c r="M98" s="44" t="s">
        <v>14</v>
      </c>
      <c r="N98" s="51">
        <f t="shared" si="8"/>
        <v>5434</v>
      </c>
      <c r="O98" s="20">
        <v>1453</v>
      </c>
      <c r="P98" s="20">
        <v>3560</v>
      </c>
      <c r="Q98" s="20">
        <v>421</v>
      </c>
    </row>
    <row r="99" spans="3:17" ht="21" customHeight="1" x14ac:dyDescent="0.25">
      <c r="C99" s="12"/>
      <c r="D99" s="12"/>
      <c r="E99" s="12"/>
      <c r="F99" s="12"/>
      <c r="G99" s="12"/>
      <c r="H99" s="12"/>
      <c r="I99" s="19" t="s">
        <v>20</v>
      </c>
      <c r="J99" s="20">
        <v>1827</v>
      </c>
      <c r="K99" s="21">
        <f t="shared" si="7"/>
        <v>3.1695638596856458E-2</v>
      </c>
      <c r="M99" s="44" t="s">
        <v>11</v>
      </c>
      <c r="N99" s="51">
        <f t="shared" si="8"/>
        <v>5760</v>
      </c>
      <c r="O99" s="20">
        <v>1644</v>
      </c>
      <c r="P99" s="20">
        <v>3498</v>
      </c>
      <c r="Q99" s="20">
        <v>618</v>
      </c>
    </row>
    <row r="100" spans="3:17" ht="21" customHeight="1" thickBot="1" x14ac:dyDescent="0.3">
      <c r="C100" s="12"/>
      <c r="D100" s="12"/>
      <c r="E100" s="12"/>
      <c r="F100" s="12"/>
      <c r="G100" s="12"/>
      <c r="H100" s="12"/>
      <c r="I100" s="19" t="s">
        <v>21</v>
      </c>
      <c r="J100" s="20">
        <v>3954</v>
      </c>
      <c r="K100" s="21">
        <f t="shared" si="7"/>
        <v>6.8595815551160608E-2</v>
      </c>
      <c r="M100" s="44" t="s">
        <v>8</v>
      </c>
      <c r="N100" s="51">
        <f t="shared" si="8"/>
        <v>5823</v>
      </c>
      <c r="O100" s="20">
        <v>1862</v>
      </c>
      <c r="P100" s="20">
        <v>3366</v>
      </c>
      <c r="Q100" s="20">
        <v>595</v>
      </c>
    </row>
    <row r="101" spans="3:17" ht="21" customHeight="1" x14ac:dyDescent="0.25">
      <c r="C101" s="12"/>
      <c r="D101" s="12"/>
      <c r="E101" s="12"/>
      <c r="F101" s="12"/>
      <c r="G101" s="12"/>
      <c r="H101" s="12"/>
      <c r="I101" s="19" t="s">
        <v>22</v>
      </c>
      <c r="J101" s="20">
        <v>628</v>
      </c>
      <c r="K101" s="21">
        <f t="shared" si="7"/>
        <v>1.0894833628257173E-2</v>
      </c>
      <c r="M101" s="32" t="s">
        <v>3</v>
      </c>
      <c r="N101" s="24">
        <f>SUM(N93:N100)</f>
        <v>57642</v>
      </c>
      <c r="O101" s="56">
        <f t="shared" ref="O101:Q101" si="9">SUM(O93:O100)</f>
        <v>16093</v>
      </c>
      <c r="P101" s="56">
        <f t="shared" si="9"/>
        <v>35956</v>
      </c>
      <c r="Q101" s="56">
        <f t="shared" si="9"/>
        <v>5593</v>
      </c>
    </row>
    <row r="102" spans="3:17" ht="21" customHeight="1" x14ac:dyDescent="0.25">
      <c r="C102" s="12"/>
      <c r="D102" s="12"/>
      <c r="E102" s="12"/>
      <c r="F102" s="12"/>
      <c r="G102" s="12"/>
      <c r="H102" s="12"/>
      <c r="I102" s="19" t="s">
        <v>23</v>
      </c>
      <c r="J102" s="20">
        <v>835</v>
      </c>
      <c r="K102" s="21">
        <f t="shared" si="7"/>
        <v>1.4485965094896082E-2</v>
      </c>
    </row>
    <row r="103" spans="3:17" ht="21" customHeight="1" x14ac:dyDescent="0.25">
      <c r="C103" s="12"/>
      <c r="D103" s="12"/>
      <c r="E103" s="12"/>
      <c r="F103" s="12"/>
      <c r="G103" s="12"/>
      <c r="H103" s="12"/>
      <c r="I103" s="19" t="s">
        <v>24</v>
      </c>
      <c r="J103" s="20">
        <v>2276</v>
      </c>
      <c r="K103" s="21">
        <f t="shared" si="7"/>
        <v>3.9485097671836507E-2</v>
      </c>
    </row>
    <row r="104" spans="3:17" ht="21" customHeight="1" x14ac:dyDescent="0.25">
      <c r="C104" s="12"/>
      <c r="D104" s="12"/>
      <c r="E104" s="12"/>
      <c r="F104" s="12"/>
      <c r="G104" s="12"/>
      <c r="H104" s="12"/>
      <c r="I104" s="19" t="s">
        <v>25</v>
      </c>
      <c r="J104" s="20">
        <v>7107</v>
      </c>
      <c r="K104" s="21">
        <f t="shared" si="7"/>
        <v>0.12329551368793588</v>
      </c>
    </row>
    <row r="105" spans="3:17" ht="21" customHeight="1" x14ac:dyDescent="0.25">
      <c r="C105" s="12"/>
      <c r="D105" s="12"/>
      <c r="E105" s="12"/>
      <c r="F105" s="12"/>
      <c r="G105" s="12"/>
      <c r="H105" s="12"/>
      <c r="I105" s="19" t="s">
        <v>26</v>
      </c>
      <c r="J105" s="20">
        <v>5353</v>
      </c>
      <c r="K105" s="21">
        <f t="shared" si="7"/>
        <v>9.2866312758058359E-2</v>
      </c>
    </row>
    <row r="106" spans="3:17" ht="21" customHeight="1" x14ac:dyDescent="0.25">
      <c r="C106" s="12"/>
      <c r="D106" s="12"/>
      <c r="E106" s="12"/>
      <c r="F106" s="12"/>
      <c r="G106" s="12"/>
      <c r="H106" s="12"/>
      <c r="I106" s="19" t="s">
        <v>27</v>
      </c>
      <c r="J106" s="20">
        <v>1047</v>
      </c>
      <c r="K106" s="21">
        <f t="shared" si="7"/>
        <v>1.8163838867492454E-2</v>
      </c>
    </row>
    <row r="107" spans="3:17" ht="21" customHeight="1" x14ac:dyDescent="0.25">
      <c r="C107" s="12"/>
      <c r="D107" s="12"/>
      <c r="E107" s="12"/>
      <c r="F107" s="12"/>
      <c r="G107" s="12"/>
      <c r="H107" s="12"/>
      <c r="I107" s="19" t="s">
        <v>28</v>
      </c>
      <c r="J107" s="20">
        <v>7122</v>
      </c>
      <c r="K107" s="21">
        <f t="shared" si="7"/>
        <v>0.12355574060580826</v>
      </c>
    </row>
    <row r="108" spans="3:17" ht="21" customHeight="1" x14ac:dyDescent="0.25">
      <c r="C108" s="12"/>
      <c r="D108" s="12"/>
      <c r="E108" s="12"/>
      <c r="F108" s="12"/>
      <c r="G108" s="12"/>
      <c r="H108" s="12"/>
      <c r="I108" s="19" t="s">
        <v>29</v>
      </c>
      <c r="J108" s="20">
        <v>2167</v>
      </c>
      <c r="K108" s="21">
        <f t="shared" si="7"/>
        <v>3.7594115401963848E-2</v>
      </c>
    </row>
    <row r="109" spans="3:17" ht="21" customHeight="1" x14ac:dyDescent="0.25">
      <c r="C109" s="12"/>
      <c r="D109" s="12"/>
      <c r="E109" s="12"/>
      <c r="F109" s="12"/>
      <c r="G109" s="12"/>
      <c r="H109" s="12"/>
      <c r="I109" s="19" t="s">
        <v>31</v>
      </c>
      <c r="J109" s="20">
        <v>746</v>
      </c>
      <c r="K109" s="21">
        <f t="shared" si="7"/>
        <v>1.2941952048853267E-2</v>
      </c>
      <c r="M109" s="27" t="s">
        <v>98</v>
      </c>
      <c r="N109" s="27"/>
      <c r="O109" s="48" t="s">
        <v>3</v>
      </c>
      <c r="P109" s="49" t="s">
        <v>99</v>
      </c>
      <c r="Q109" s="50" t="s">
        <v>100</v>
      </c>
    </row>
    <row r="110" spans="3:17" ht="21" customHeight="1" x14ac:dyDescent="0.25">
      <c r="C110" s="12"/>
      <c r="D110" s="12"/>
      <c r="E110" s="12"/>
      <c r="F110" s="12"/>
      <c r="G110" s="12"/>
      <c r="H110" s="12"/>
      <c r="I110" s="19" t="s">
        <v>33</v>
      </c>
      <c r="J110" s="20">
        <v>457</v>
      </c>
      <c r="K110" s="21">
        <f t="shared" si="7"/>
        <v>7.9282467645119883E-3</v>
      </c>
      <c r="M110" s="44" t="s">
        <v>111</v>
      </c>
      <c r="N110" s="44"/>
      <c r="O110" s="51">
        <f>SUM(P110:Q110)</f>
        <v>16093</v>
      </c>
      <c r="P110" s="20">
        <v>14061</v>
      </c>
      <c r="Q110" s="20">
        <v>2032</v>
      </c>
    </row>
    <row r="111" spans="3:17" ht="21" customHeight="1" x14ac:dyDescent="0.25">
      <c r="C111" s="12"/>
      <c r="D111" s="12"/>
      <c r="E111" s="12"/>
      <c r="F111" s="12"/>
      <c r="G111" s="12"/>
      <c r="H111" s="12"/>
      <c r="I111" s="19" t="s">
        <v>35</v>
      </c>
      <c r="J111" s="20">
        <v>828</v>
      </c>
      <c r="K111" s="21">
        <f t="shared" si="7"/>
        <v>1.4364525866555636E-2</v>
      </c>
      <c r="M111" s="44" t="s">
        <v>112</v>
      </c>
      <c r="N111" s="44"/>
      <c r="O111" s="51">
        <f t="shared" ref="O111:O112" si="10">SUM(P111:Q111)</f>
        <v>35956</v>
      </c>
      <c r="P111" s="20">
        <v>31946</v>
      </c>
      <c r="Q111" s="20">
        <v>4010</v>
      </c>
    </row>
    <row r="112" spans="3:17" ht="21" customHeight="1" thickBot="1" x14ac:dyDescent="0.3">
      <c r="F112" s="12"/>
      <c r="G112" s="12"/>
      <c r="H112" s="12"/>
      <c r="I112" s="19" t="s">
        <v>37</v>
      </c>
      <c r="J112" s="20">
        <v>1326</v>
      </c>
      <c r="K112" s="21">
        <f t="shared" si="7"/>
        <v>2.3004059539918808E-2</v>
      </c>
      <c r="M112" s="44" t="s">
        <v>113</v>
      </c>
      <c r="N112" s="44"/>
      <c r="O112" s="51">
        <f t="shared" si="10"/>
        <v>5593</v>
      </c>
      <c r="P112" s="20">
        <v>4543</v>
      </c>
      <c r="Q112" s="20">
        <v>1050</v>
      </c>
    </row>
    <row r="113" spans="3:18" ht="21" customHeight="1" x14ac:dyDescent="0.25">
      <c r="C113" s="29" t="s">
        <v>39</v>
      </c>
      <c r="D113" s="58" t="s">
        <v>40</v>
      </c>
      <c r="E113" s="59"/>
      <c r="F113" s="12"/>
      <c r="G113" s="12"/>
      <c r="H113" s="12"/>
      <c r="I113" s="19" t="s">
        <v>41</v>
      </c>
      <c r="J113" s="20">
        <v>1971</v>
      </c>
      <c r="K113" s="21">
        <f t="shared" si="7"/>
        <v>3.4193817008431354E-2</v>
      </c>
      <c r="M113" s="32" t="s">
        <v>3</v>
      </c>
      <c r="N113" s="32"/>
      <c r="O113" s="24">
        <f>SUM(O110:O112)</f>
        <v>57642</v>
      </c>
      <c r="P113" s="56">
        <f t="shared" ref="P113:Q113" si="11">SUM(P110:P112)</f>
        <v>50550</v>
      </c>
      <c r="Q113" s="56">
        <f t="shared" si="11"/>
        <v>7092</v>
      </c>
    </row>
    <row r="114" spans="3:18" ht="21" customHeight="1" x14ac:dyDescent="0.25">
      <c r="C114" s="33"/>
      <c r="D114" s="60" t="s">
        <v>114</v>
      </c>
      <c r="E114" s="35"/>
      <c r="F114" s="12"/>
      <c r="G114" s="12"/>
      <c r="H114" s="12"/>
      <c r="I114" s="19" t="s">
        <v>43</v>
      </c>
      <c r="J114" s="20">
        <v>1523</v>
      </c>
      <c r="K114" s="21">
        <f t="shared" si="7"/>
        <v>2.6421706394642794E-2</v>
      </c>
    </row>
    <row r="115" spans="3:18" ht="21" customHeight="1" x14ac:dyDescent="0.25">
      <c r="C115" s="36"/>
      <c r="D115" s="60" t="s">
        <v>115</v>
      </c>
      <c r="E115" s="37"/>
      <c r="F115" s="12"/>
      <c r="G115" s="12"/>
      <c r="H115" s="12"/>
      <c r="I115" s="19" t="s">
        <v>45</v>
      </c>
      <c r="J115" s="20">
        <v>1806</v>
      </c>
      <c r="K115" s="21">
        <f t="shared" si="7"/>
        <v>3.1331320911835117E-2</v>
      </c>
    </row>
    <row r="116" spans="3:18" ht="21" customHeight="1" x14ac:dyDescent="0.25">
      <c r="C116" s="38"/>
      <c r="D116" s="60" t="s">
        <v>116</v>
      </c>
      <c r="E116" s="37"/>
      <c r="F116" s="12"/>
      <c r="G116" s="12"/>
      <c r="H116" s="12"/>
      <c r="I116" s="19" t="s">
        <v>47</v>
      </c>
      <c r="J116" s="20">
        <v>1769</v>
      </c>
      <c r="K116" s="21">
        <f t="shared" si="7"/>
        <v>3.0689427847749903E-2</v>
      </c>
    </row>
    <row r="117" spans="3:18" ht="21" customHeight="1" x14ac:dyDescent="0.25">
      <c r="C117" s="39"/>
      <c r="D117" s="60" t="s">
        <v>117</v>
      </c>
      <c r="E117" s="37"/>
      <c r="F117" s="12"/>
      <c r="G117" s="12"/>
      <c r="H117" s="12"/>
      <c r="I117" s="19" t="s">
        <v>49</v>
      </c>
      <c r="J117" s="20">
        <v>1110</v>
      </c>
      <c r="K117" s="21">
        <f t="shared" si="7"/>
        <v>1.9256791922556468E-2</v>
      </c>
    </row>
    <row r="118" spans="3:18" ht="21" customHeight="1" thickBot="1" x14ac:dyDescent="0.3">
      <c r="C118" s="40"/>
      <c r="D118" s="60" t="s">
        <v>118</v>
      </c>
      <c r="E118" s="37"/>
      <c r="F118" s="12"/>
      <c r="G118" s="12"/>
      <c r="H118" s="12"/>
      <c r="I118" s="19" t="s">
        <v>52</v>
      </c>
      <c r="J118" s="20">
        <v>849</v>
      </c>
      <c r="K118" s="21">
        <f t="shared" si="7"/>
        <v>1.4728843551576975E-2</v>
      </c>
    </row>
    <row r="119" spans="3:18" ht="21" customHeight="1" x14ac:dyDescent="0.25">
      <c r="C119" s="41"/>
      <c r="D119" s="60" t="s">
        <v>119</v>
      </c>
      <c r="E119" s="37"/>
      <c r="F119" s="12"/>
      <c r="G119" s="12"/>
      <c r="H119" s="12"/>
      <c r="I119" s="23" t="s">
        <v>3</v>
      </c>
      <c r="J119" s="24">
        <f>SUM(J93:J118)</f>
        <v>57642</v>
      </c>
      <c r="K119" s="25">
        <f>SUM(K93:K118)</f>
        <v>1</v>
      </c>
    </row>
    <row r="120" spans="3:18" ht="21" customHeight="1" x14ac:dyDescent="0.25"/>
    <row r="121" spans="3:18" ht="27" customHeight="1" x14ac:dyDescent="0.25"/>
    <row r="122" spans="3:18" ht="10.5" customHeight="1" x14ac:dyDescent="0.25"/>
    <row r="123" spans="3:18" ht="21" customHeight="1" x14ac:dyDescent="0.25">
      <c r="C123" s="61"/>
      <c r="D123" s="61"/>
      <c r="E123" s="61"/>
      <c r="G123" s="61"/>
      <c r="I123" s="61"/>
      <c r="J123" s="61"/>
      <c r="K123" s="61"/>
    </row>
    <row r="124" spans="3:18" ht="21" customHeight="1" x14ac:dyDescent="0.25">
      <c r="C124" s="61"/>
      <c r="D124" s="61"/>
      <c r="E124" s="61"/>
      <c r="G124" s="61"/>
      <c r="I124" s="61"/>
      <c r="J124" s="61"/>
      <c r="K124" s="61"/>
    </row>
    <row r="125" spans="3:18" ht="21" customHeight="1" x14ac:dyDescent="0.25">
      <c r="C125" s="62" t="s">
        <v>98</v>
      </c>
      <c r="D125" s="62"/>
      <c r="E125" s="63" t="s">
        <v>120</v>
      </c>
      <c r="F125" s="64"/>
      <c r="G125" s="64"/>
      <c r="I125" s="62" t="s">
        <v>121</v>
      </c>
      <c r="J125" s="62"/>
      <c r="K125" s="63" t="s">
        <v>120</v>
      </c>
      <c r="L125" s="64"/>
      <c r="M125" s="64"/>
    </row>
    <row r="126" spans="3:18" ht="21" customHeight="1" x14ac:dyDescent="0.25">
      <c r="C126" s="62"/>
      <c r="D126" s="62"/>
      <c r="E126" s="65" t="s">
        <v>122</v>
      </c>
      <c r="F126" s="66"/>
      <c r="G126" s="67" t="s">
        <v>123</v>
      </c>
      <c r="I126" s="62"/>
      <c r="J126" s="62"/>
      <c r="K126" s="65" t="s">
        <v>122</v>
      </c>
      <c r="L126" s="66"/>
      <c r="M126" s="67" t="s">
        <v>123</v>
      </c>
      <c r="O126" t="s">
        <v>121</v>
      </c>
      <c r="P126" t="s">
        <v>61</v>
      </c>
      <c r="Q126" t="s">
        <v>74</v>
      </c>
      <c r="R126" t="s">
        <v>77</v>
      </c>
    </row>
    <row r="127" spans="3:18" ht="21" customHeight="1" x14ac:dyDescent="0.25">
      <c r="C127" s="62"/>
      <c r="D127" s="62"/>
      <c r="E127" s="68" t="s">
        <v>61</v>
      </c>
      <c r="F127" s="69" t="s">
        <v>74</v>
      </c>
      <c r="G127" s="69" t="s">
        <v>77</v>
      </c>
      <c r="I127" s="70"/>
      <c r="J127" s="70"/>
      <c r="K127" s="71" t="s">
        <v>61</v>
      </c>
      <c r="L127" s="68" t="s">
        <v>74</v>
      </c>
      <c r="M127" s="69" t="s">
        <v>77</v>
      </c>
      <c r="O127" t="s">
        <v>111</v>
      </c>
      <c r="P127">
        <v>275</v>
      </c>
      <c r="Q127">
        <v>883</v>
      </c>
      <c r="R127">
        <v>2</v>
      </c>
    </row>
    <row r="128" spans="3:18" ht="21" customHeight="1" x14ac:dyDescent="0.25">
      <c r="C128" s="72" t="s">
        <v>7</v>
      </c>
      <c r="D128" s="73"/>
      <c r="E128" s="74">
        <v>0</v>
      </c>
      <c r="F128" s="20">
        <v>2128</v>
      </c>
      <c r="G128" s="20">
        <v>0</v>
      </c>
      <c r="H128" s="75"/>
      <c r="I128" s="72" t="s">
        <v>111</v>
      </c>
      <c r="J128" s="73"/>
      <c r="K128" s="74">
        <v>275</v>
      </c>
      <c r="L128" s="20">
        <v>883</v>
      </c>
      <c r="M128" s="20">
        <v>2</v>
      </c>
      <c r="O128" t="s">
        <v>124</v>
      </c>
      <c r="P128">
        <v>228</v>
      </c>
      <c r="Q128">
        <v>1365</v>
      </c>
      <c r="R128">
        <v>2</v>
      </c>
    </row>
    <row r="129" spans="3:18" ht="21" customHeight="1" x14ac:dyDescent="0.25">
      <c r="C129" s="72" t="s">
        <v>10</v>
      </c>
      <c r="D129" s="73"/>
      <c r="E129" s="74">
        <v>24</v>
      </c>
      <c r="F129" s="20">
        <v>531</v>
      </c>
      <c r="G129" s="20">
        <v>5</v>
      </c>
      <c r="I129" s="72" t="s">
        <v>124</v>
      </c>
      <c r="J129" s="72"/>
      <c r="K129" s="74">
        <v>228</v>
      </c>
      <c r="L129" s="20">
        <v>1365</v>
      </c>
      <c r="M129" s="20">
        <v>2</v>
      </c>
      <c r="O129" t="s">
        <v>125</v>
      </c>
      <c r="P129">
        <v>176</v>
      </c>
      <c r="Q129">
        <v>980</v>
      </c>
      <c r="R129">
        <v>1</v>
      </c>
    </row>
    <row r="130" spans="3:18" ht="21" customHeight="1" x14ac:dyDescent="0.25">
      <c r="C130" s="72" t="s">
        <v>13</v>
      </c>
      <c r="D130" s="73"/>
      <c r="E130" s="74">
        <v>42</v>
      </c>
      <c r="F130" s="20">
        <v>213</v>
      </c>
      <c r="G130" s="20">
        <v>0</v>
      </c>
      <c r="I130" s="72" t="s">
        <v>125</v>
      </c>
      <c r="J130" s="72"/>
      <c r="K130" s="74">
        <v>176</v>
      </c>
      <c r="L130" s="20">
        <v>980</v>
      </c>
      <c r="M130" s="20">
        <v>1</v>
      </c>
      <c r="O130" t="s">
        <v>126</v>
      </c>
      <c r="P130">
        <v>100</v>
      </c>
      <c r="Q130">
        <v>339</v>
      </c>
      <c r="R130">
        <v>0</v>
      </c>
    </row>
    <row r="131" spans="3:18" ht="21" customHeight="1" x14ac:dyDescent="0.25">
      <c r="C131" s="72" t="s">
        <v>16</v>
      </c>
      <c r="D131" s="73"/>
      <c r="E131" s="74">
        <v>541</v>
      </c>
      <c r="F131" s="20">
        <v>181</v>
      </c>
      <c r="G131" s="20">
        <v>0</v>
      </c>
      <c r="I131" s="72" t="s">
        <v>126</v>
      </c>
      <c r="J131" s="72"/>
      <c r="K131" s="74">
        <v>100</v>
      </c>
      <c r="L131" s="20">
        <v>339</v>
      </c>
      <c r="M131" s="20">
        <v>0</v>
      </c>
      <c r="O131" t="s">
        <v>113</v>
      </c>
      <c r="P131">
        <v>48</v>
      </c>
      <c r="Q131">
        <v>135</v>
      </c>
      <c r="R131">
        <v>0</v>
      </c>
    </row>
    <row r="132" spans="3:18" ht="21" customHeight="1" thickBot="1" x14ac:dyDescent="0.3">
      <c r="C132" s="72" t="s">
        <v>17</v>
      </c>
      <c r="D132" s="73"/>
      <c r="E132" s="74">
        <v>120</v>
      </c>
      <c r="F132" s="20">
        <v>145</v>
      </c>
      <c r="G132" s="20">
        <v>0</v>
      </c>
      <c r="I132" s="72" t="s">
        <v>113</v>
      </c>
      <c r="J132" s="72"/>
      <c r="K132" s="74">
        <v>48</v>
      </c>
      <c r="L132" s="20">
        <v>135</v>
      </c>
      <c r="M132" s="20">
        <v>0</v>
      </c>
    </row>
    <row r="133" spans="3:18" ht="21" customHeight="1" x14ac:dyDescent="0.25">
      <c r="C133" s="72" t="s">
        <v>14</v>
      </c>
      <c r="D133" s="73"/>
      <c r="E133" s="74">
        <v>56</v>
      </c>
      <c r="F133" s="20">
        <v>153</v>
      </c>
      <c r="G133" s="20">
        <v>0</v>
      </c>
      <c r="I133" s="32" t="s">
        <v>3</v>
      </c>
      <c r="J133" s="32"/>
      <c r="K133" s="24">
        <f>SUM(K128:K132)</f>
        <v>827</v>
      </c>
      <c r="L133" s="24">
        <f t="shared" ref="L133:M133" si="12">SUM(L128:L132)</f>
        <v>3702</v>
      </c>
      <c r="M133" s="24">
        <f t="shared" si="12"/>
        <v>5</v>
      </c>
    </row>
    <row r="134" spans="3:18" ht="21" customHeight="1" x14ac:dyDescent="0.25">
      <c r="C134" s="72" t="s">
        <v>11</v>
      </c>
      <c r="D134" s="73"/>
      <c r="E134" s="74">
        <v>39</v>
      </c>
      <c r="F134" s="20">
        <v>146</v>
      </c>
      <c r="G134" s="20">
        <v>0</v>
      </c>
    </row>
    <row r="135" spans="3:18" ht="21" customHeight="1" thickBot="1" x14ac:dyDescent="0.3">
      <c r="C135" s="72" t="s">
        <v>8</v>
      </c>
      <c r="D135" s="73"/>
      <c r="E135" s="74">
        <v>5</v>
      </c>
      <c r="F135" s="20">
        <v>205</v>
      </c>
      <c r="G135" s="20">
        <v>0</v>
      </c>
    </row>
    <row r="136" spans="3:18" ht="21" customHeight="1" x14ac:dyDescent="0.25">
      <c r="C136" s="32" t="s">
        <v>3</v>
      </c>
      <c r="D136" s="32"/>
      <c r="E136" s="24">
        <f>SUM(E128:E135)</f>
        <v>827</v>
      </c>
      <c r="F136" s="24">
        <f t="shared" ref="F136:G136" si="13">SUM(F128:F135)</f>
        <v>3702</v>
      </c>
      <c r="G136" s="24">
        <f t="shared" si="13"/>
        <v>5</v>
      </c>
    </row>
    <row r="137" spans="3:18" ht="21" customHeight="1" x14ac:dyDescent="0.25"/>
    <row r="138" spans="3:18" ht="21" customHeight="1" x14ac:dyDescent="0.25"/>
    <row r="139" spans="3:18" ht="21" customHeight="1" x14ac:dyDescent="0.25"/>
    <row r="140" spans="3:18" ht="21" customHeight="1" x14ac:dyDescent="0.25">
      <c r="C140" s="76" t="s">
        <v>127</v>
      </c>
      <c r="D140" s="77"/>
      <c r="E140" s="63" t="s">
        <v>120</v>
      </c>
      <c r="F140" s="64"/>
      <c r="G140" s="64"/>
      <c r="I140" s="76" t="s">
        <v>128</v>
      </c>
      <c r="J140" s="76"/>
      <c r="K140" s="76"/>
      <c r="L140" s="76"/>
      <c r="M140" s="76"/>
      <c r="N140" s="76"/>
      <c r="O140" s="76"/>
      <c r="P140" s="63" t="s">
        <v>120</v>
      </c>
      <c r="Q140" s="64"/>
      <c r="R140" s="64"/>
    </row>
    <row r="141" spans="3:18" ht="21" customHeight="1" x14ac:dyDescent="0.25">
      <c r="C141" s="76"/>
      <c r="D141" s="77"/>
      <c r="E141" s="78" t="s">
        <v>122</v>
      </c>
      <c r="F141" s="79"/>
      <c r="G141" s="67" t="s">
        <v>123</v>
      </c>
      <c r="I141" s="76"/>
      <c r="J141" s="76"/>
      <c r="K141" s="76"/>
      <c r="L141" s="76"/>
      <c r="M141" s="76"/>
      <c r="N141" s="76"/>
      <c r="O141" s="76"/>
      <c r="P141" s="65" t="s">
        <v>122</v>
      </c>
      <c r="Q141" s="66"/>
      <c r="R141" s="67" t="s">
        <v>123</v>
      </c>
    </row>
    <row r="142" spans="3:18" ht="21" customHeight="1" x14ac:dyDescent="0.25">
      <c r="C142" s="76"/>
      <c r="D142" s="77"/>
      <c r="E142" s="68" t="s">
        <v>61</v>
      </c>
      <c r="F142" s="69" t="s">
        <v>74</v>
      </c>
      <c r="G142" s="69" t="s">
        <v>77</v>
      </c>
      <c r="I142" s="76"/>
      <c r="J142" s="76"/>
      <c r="K142" s="76"/>
      <c r="L142" s="76"/>
      <c r="M142" s="76"/>
      <c r="N142" s="76"/>
      <c r="O142" s="76"/>
      <c r="P142" s="68" t="s">
        <v>61</v>
      </c>
      <c r="Q142" s="69" t="s">
        <v>74</v>
      </c>
      <c r="R142" s="69" t="s">
        <v>77</v>
      </c>
    </row>
    <row r="143" spans="3:18" ht="21" customHeight="1" x14ac:dyDescent="0.25">
      <c r="C143" s="44" t="s">
        <v>129</v>
      </c>
      <c r="D143" s="44"/>
      <c r="E143" s="20">
        <v>373</v>
      </c>
      <c r="F143" s="20">
        <v>2281</v>
      </c>
      <c r="G143" s="20">
        <v>3</v>
      </c>
      <c r="I143" s="44" t="s">
        <v>130</v>
      </c>
      <c r="J143" s="44"/>
      <c r="K143" s="44"/>
      <c r="L143" s="44"/>
      <c r="M143" s="44"/>
      <c r="N143" s="44"/>
      <c r="O143" s="44"/>
      <c r="P143" s="20">
        <v>54</v>
      </c>
      <c r="Q143" s="20">
        <v>549</v>
      </c>
      <c r="R143" s="20">
        <v>0</v>
      </c>
    </row>
    <row r="144" spans="3:18" ht="21" customHeight="1" thickBot="1" x14ac:dyDescent="0.3">
      <c r="C144" s="44" t="s">
        <v>131</v>
      </c>
      <c r="D144" s="44"/>
      <c r="E144" s="20">
        <v>454</v>
      </c>
      <c r="F144" s="20">
        <v>1421</v>
      </c>
      <c r="G144" s="20">
        <v>2</v>
      </c>
      <c r="I144" s="44" t="s">
        <v>132</v>
      </c>
      <c r="J144" s="44"/>
      <c r="K144" s="44"/>
      <c r="L144" s="44"/>
      <c r="M144" s="44"/>
      <c r="N144" s="44"/>
      <c r="O144" s="44"/>
      <c r="P144" s="20">
        <v>2</v>
      </c>
      <c r="Q144" s="20">
        <v>82</v>
      </c>
      <c r="R144" s="20">
        <v>0</v>
      </c>
    </row>
    <row r="145" spans="3:19" ht="21" customHeight="1" x14ac:dyDescent="0.25">
      <c r="C145" s="23" t="s">
        <v>3</v>
      </c>
      <c r="D145" s="23"/>
      <c r="E145" s="24">
        <f>SUM(E143:E144)</f>
        <v>827</v>
      </c>
      <c r="F145" s="24">
        <f t="shared" ref="F145:G145" si="14">SUM(F143:F144)</f>
        <v>3702</v>
      </c>
      <c r="G145" s="24">
        <f t="shared" si="14"/>
        <v>5</v>
      </c>
      <c r="I145" s="44" t="s">
        <v>133</v>
      </c>
      <c r="J145" s="44"/>
      <c r="K145" s="44"/>
      <c r="L145" s="44"/>
      <c r="M145" s="44"/>
      <c r="N145" s="44"/>
      <c r="O145" s="44"/>
      <c r="P145" s="20">
        <v>0</v>
      </c>
      <c r="Q145" s="20">
        <v>0</v>
      </c>
      <c r="R145" s="20">
        <v>0</v>
      </c>
    </row>
    <row r="146" spans="3:19" ht="21" customHeight="1" x14ac:dyDescent="0.25">
      <c r="I146" s="44" t="s">
        <v>134</v>
      </c>
      <c r="J146" s="44"/>
      <c r="K146" s="44"/>
      <c r="L146" s="44"/>
      <c r="M146" s="44"/>
      <c r="N146" s="44"/>
      <c r="O146" s="44"/>
      <c r="P146" s="20">
        <v>0</v>
      </c>
      <c r="Q146" s="20">
        <v>2</v>
      </c>
      <c r="R146" s="20">
        <v>0</v>
      </c>
    </row>
    <row r="147" spans="3:19" ht="21" customHeight="1" x14ac:dyDescent="0.25">
      <c r="I147" s="44" t="s">
        <v>135</v>
      </c>
      <c r="J147" s="44"/>
      <c r="K147" s="44"/>
      <c r="L147" s="44"/>
      <c r="M147" s="44"/>
      <c r="N147" s="44"/>
      <c r="O147" s="44"/>
      <c r="P147" s="20">
        <v>12</v>
      </c>
      <c r="Q147" s="20">
        <v>47</v>
      </c>
      <c r="R147" s="20">
        <v>0</v>
      </c>
    </row>
    <row r="148" spans="3:19" ht="21" customHeight="1" x14ac:dyDescent="0.25">
      <c r="I148" s="44" t="s">
        <v>136</v>
      </c>
      <c r="J148" s="44"/>
      <c r="K148" s="44"/>
      <c r="L148" s="44"/>
      <c r="M148" s="44"/>
      <c r="N148" s="44"/>
      <c r="O148" s="44"/>
      <c r="P148" s="20">
        <v>18</v>
      </c>
      <c r="Q148" s="20">
        <v>62</v>
      </c>
      <c r="R148" s="20">
        <v>0</v>
      </c>
    </row>
    <row r="149" spans="3:19" ht="21" customHeight="1" x14ac:dyDescent="0.25">
      <c r="I149" s="44" t="s">
        <v>137</v>
      </c>
      <c r="J149" s="44"/>
      <c r="K149" s="44"/>
      <c r="L149" s="44"/>
      <c r="M149" s="44"/>
      <c r="N149" s="44"/>
      <c r="O149" s="44"/>
      <c r="P149" s="20">
        <v>739</v>
      </c>
      <c r="Q149" s="20">
        <v>2946</v>
      </c>
      <c r="R149" s="20">
        <v>5</v>
      </c>
    </row>
    <row r="150" spans="3:19" ht="21" customHeight="1" x14ac:dyDescent="0.25">
      <c r="I150" s="44" t="s">
        <v>38</v>
      </c>
      <c r="J150" s="44"/>
      <c r="K150" s="44"/>
      <c r="L150" s="44"/>
      <c r="M150" s="44"/>
      <c r="N150" s="44"/>
      <c r="O150" s="44"/>
      <c r="P150" s="20">
        <v>0</v>
      </c>
      <c r="Q150" s="20">
        <v>1</v>
      </c>
      <c r="R150" s="20">
        <v>0</v>
      </c>
    </row>
    <row r="151" spans="3:19" ht="21" customHeight="1" thickBot="1" x14ac:dyDescent="0.3">
      <c r="I151" s="44" t="s">
        <v>138</v>
      </c>
      <c r="J151" s="44"/>
      <c r="K151" s="44"/>
      <c r="L151" s="44"/>
      <c r="M151" s="44"/>
      <c r="N151" s="44"/>
      <c r="O151" s="44"/>
      <c r="P151" s="20">
        <v>2</v>
      </c>
      <c r="Q151" s="20">
        <v>13</v>
      </c>
      <c r="R151" s="20">
        <v>0</v>
      </c>
    </row>
    <row r="152" spans="3:19" ht="21" customHeight="1" x14ac:dyDescent="0.25">
      <c r="I152" s="32" t="s">
        <v>3</v>
      </c>
      <c r="J152" s="32"/>
      <c r="K152" s="32"/>
      <c r="L152" s="32"/>
      <c r="M152" s="32"/>
      <c r="N152" s="32"/>
      <c r="O152" s="32"/>
      <c r="P152" s="24">
        <f>SUM(P143:P151)</f>
        <v>827</v>
      </c>
      <c r="Q152" s="24">
        <f t="shared" ref="Q152:R152" si="15">SUM(Q143:Q151)</f>
        <v>3702</v>
      </c>
      <c r="R152" s="24">
        <f t="shared" si="15"/>
        <v>5</v>
      </c>
    </row>
    <row r="153" spans="3:19" ht="21" customHeight="1" x14ac:dyDescent="0.25"/>
    <row r="154" spans="3:19" ht="21" customHeight="1" x14ac:dyDescent="0.25">
      <c r="G154" s="80" t="s">
        <v>139</v>
      </c>
      <c r="H154" s="80"/>
      <c r="I154" s="80"/>
      <c r="J154" s="80"/>
      <c r="K154" s="80"/>
      <c r="L154" s="80"/>
      <c r="M154" s="80" t="s">
        <v>140</v>
      </c>
      <c r="N154" s="80"/>
      <c r="O154" s="80"/>
      <c r="P154" s="80"/>
      <c r="Q154" s="80"/>
      <c r="R154" s="80"/>
      <c r="S154" s="80"/>
    </row>
    <row r="155" spans="3:19" ht="21" customHeight="1" x14ac:dyDescent="0.25"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</row>
    <row r="156" spans="3:19" ht="21" customHeight="1" x14ac:dyDescent="0.25">
      <c r="C156" s="81" t="s">
        <v>2</v>
      </c>
      <c r="D156" s="63" t="s">
        <v>120</v>
      </c>
      <c r="E156" s="64"/>
      <c r="F156" s="64"/>
    </row>
    <row r="157" spans="3:19" ht="21" customHeight="1" x14ac:dyDescent="0.25">
      <c r="C157" s="81"/>
      <c r="D157" s="65" t="s">
        <v>122</v>
      </c>
      <c r="E157" s="66"/>
      <c r="F157" s="67" t="s">
        <v>123</v>
      </c>
    </row>
    <row r="158" spans="3:19" ht="21" customHeight="1" x14ac:dyDescent="0.25">
      <c r="C158" s="82"/>
      <c r="D158" s="68" t="s">
        <v>61</v>
      </c>
      <c r="E158" s="69" t="s">
        <v>74</v>
      </c>
      <c r="F158" s="69" t="s">
        <v>77</v>
      </c>
    </row>
    <row r="159" spans="3:19" ht="21" customHeight="1" x14ac:dyDescent="0.25">
      <c r="C159" s="83" t="s">
        <v>6</v>
      </c>
      <c r="D159" s="20">
        <v>11</v>
      </c>
      <c r="E159" s="20">
        <v>58</v>
      </c>
      <c r="F159" s="20">
        <v>0</v>
      </c>
    </row>
    <row r="160" spans="3:19" ht="21" customHeight="1" x14ac:dyDescent="0.25">
      <c r="C160" s="83" t="s">
        <v>9</v>
      </c>
      <c r="D160" s="20">
        <v>19</v>
      </c>
      <c r="E160" s="20">
        <v>171</v>
      </c>
      <c r="F160" s="20">
        <v>0</v>
      </c>
    </row>
    <row r="161" spans="3:13" ht="21" customHeight="1" x14ac:dyDescent="0.25">
      <c r="C161" s="83" t="s">
        <v>12</v>
      </c>
      <c r="D161" s="20">
        <v>14</v>
      </c>
      <c r="E161" s="20">
        <v>136</v>
      </c>
      <c r="F161" s="20">
        <v>0</v>
      </c>
      <c r="G161" s="11"/>
      <c r="M161" s="11"/>
    </row>
    <row r="162" spans="3:13" ht="21" customHeight="1" x14ac:dyDescent="0.25">
      <c r="C162" s="83" t="s">
        <v>15</v>
      </c>
      <c r="D162" s="20">
        <v>17</v>
      </c>
      <c r="E162" s="20">
        <v>240</v>
      </c>
      <c r="F162" s="20">
        <v>0</v>
      </c>
      <c r="G162" s="11"/>
      <c r="M162" s="11"/>
    </row>
    <row r="163" spans="3:13" ht="21" customHeight="1" x14ac:dyDescent="0.25">
      <c r="C163" s="83" t="s">
        <v>18</v>
      </c>
      <c r="D163" s="20">
        <v>10</v>
      </c>
      <c r="E163" s="20">
        <v>104</v>
      </c>
      <c r="F163" s="20">
        <v>0</v>
      </c>
      <c r="G163" s="11"/>
      <c r="M163" s="11"/>
    </row>
    <row r="164" spans="3:13" ht="21" customHeight="1" x14ac:dyDescent="0.25">
      <c r="C164" s="83" t="s">
        <v>19</v>
      </c>
      <c r="D164" s="20">
        <v>17</v>
      </c>
      <c r="E164" s="20">
        <v>146</v>
      </c>
      <c r="F164" s="20">
        <v>0</v>
      </c>
      <c r="G164" s="11"/>
      <c r="M164" s="11"/>
    </row>
    <row r="165" spans="3:13" ht="21" customHeight="1" x14ac:dyDescent="0.25">
      <c r="C165" s="83" t="s">
        <v>20</v>
      </c>
      <c r="D165" s="20">
        <v>10</v>
      </c>
      <c r="E165" s="20">
        <v>122</v>
      </c>
      <c r="F165" s="20">
        <v>0</v>
      </c>
      <c r="G165" s="11"/>
      <c r="M165" s="11"/>
    </row>
    <row r="166" spans="3:13" ht="21" customHeight="1" x14ac:dyDescent="0.25">
      <c r="C166" s="83" t="s">
        <v>21</v>
      </c>
      <c r="D166" s="20">
        <v>71</v>
      </c>
      <c r="E166" s="20">
        <v>265</v>
      </c>
      <c r="F166" s="20">
        <v>0</v>
      </c>
      <c r="G166" s="11"/>
      <c r="M166" s="11"/>
    </row>
    <row r="167" spans="3:13" ht="21" customHeight="1" x14ac:dyDescent="0.25">
      <c r="C167" s="83" t="s">
        <v>22</v>
      </c>
      <c r="D167" s="20">
        <v>21</v>
      </c>
      <c r="E167" s="20">
        <v>24</v>
      </c>
      <c r="F167" s="20">
        <v>0</v>
      </c>
      <c r="G167" s="11"/>
      <c r="M167" s="11"/>
    </row>
    <row r="168" spans="3:13" ht="21" customHeight="1" x14ac:dyDescent="0.25">
      <c r="C168" s="83" t="s">
        <v>23</v>
      </c>
      <c r="D168" s="20">
        <v>10</v>
      </c>
      <c r="E168" s="20">
        <v>60</v>
      </c>
      <c r="F168" s="20">
        <v>0</v>
      </c>
      <c r="G168" s="11"/>
      <c r="M168" s="11"/>
    </row>
    <row r="169" spans="3:13" ht="21" customHeight="1" x14ac:dyDescent="0.25">
      <c r="C169" s="83" t="s">
        <v>24</v>
      </c>
      <c r="D169" s="20">
        <v>29</v>
      </c>
      <c r="E169" s="20">
        <v>166</v>
      </c>
      <c r="F169" s="20">
        <v>5</v>
      </c>
      <c r="G169" s="11"/>
      <c r="M169" s="11"/>
    </row>
    <row r="170" spans="3:13" ht="21" customHeight="1" x14ac:dyDescent="0.25">
      <c r="C170" s="83" t="s">
        <v>25</v>
      </c>
      <c r="D170" s="20">
        <v>88</v>
      </c>
      <c r="E170" s="20">
        <v>460</v>
      </c>
      <c r="F170" s="20">
        <v>0</v>
      </c>
      <c r="G170" s="11"/>
      <c r="M170" s="11"/>
    </row>
    <row r="171" spans="3:13" ht="21" customHeight="1" x14ac:dyDescent="0.25">
      <c r="C171" s="83" t="s">
        <v>26</v>
      </c>
      <c r="D171" s="20">
        <v>103</v>
      </c>
      <c r="E171" s="20">
        <v>221</v>
      </c>
      <c r="F171" s="20">
        <v>0</v>
      </c>
      <c r="G171" s="11"/>
      <c r="M171" s="11"/>
    </row>
    <row r="172" spans="3:13" ht="21" customHeight="1" x14ac:dyDescent="0.25">
      <c r="C172" s="83" t="s">
        <v>27</v>
      </c>
      <c r="D172" s="20">
        <v>47</v>
      </c>
      <c r="E172" s="20">
        <v>92</v>
      </c>
      <c r="F172" s="20">
        <v>0</v>
      </c>
      <c r="G172" s="11"/>
      <c r="M172" s="11"/>
    </row>
    <row r="173" spans="3:13" ht="21" customHeight="1" x14ac:dyDescent="0.25">
      <c r="C173" s="83" t="s">
        <v>28</v>
      </c>
      <c r="D173" s="20">
        <v>100</v>
      </c>
      <c r="E173" s="20">
        <v>535</v>
      </c>
      <c r="F173" s="20">
        <v>0</v>
      </c>
      <c r="G173" s="11"/>
      <c r="M173" s="11"/>
    </row>
    <row r="174" spans="3:13" ht="21" customHeight="1" x14ac:dyDescent="0.25">
      <c r="C174" s="83" t="s">
        <v>29</v>
      </c>
      <c r="D174" s="20">
        <v>38</v>
      </c>
      <c r="E174" s="20">
        <v>159</v>
      </c>
      <c r="F174" s="20">
        <v>0</v>
      </c>
      <c r="G174" s="11"/>
      <c r="M174" s="11"/>
    </row>
    <row r="175" spans="3:13" ht="21" customHeight="1" x14ac:dyDescent="0.25">
      <c r="C175" s="83" t="s">
        <v>31</v>
      </c>
      <c r="D175" s="20">
        <v>7</v>
      </c>
      <c r="E175" s="20">
        <v>38</v>
      </c>
      <c r="F175" s="20">
        <v>0</v>
      </c>
    </row>
    <row r="176" spans="3:13" ht="21" customHeight="1" x14ac:dyDescent="0.25">
      <c r="C176" s="83" t="s">
        <v>33</v>
      </c>
      <c r="D176" s="20">
        <v>21</v>
      </c>
      <c r="E176" s="20">
        <v>3</v>
      </c>
      <c r="F176" s="20">
        <v>0</v>
      </c>
    </row>
    <row r="177" spans="3:17" ht="21" customHeight="1" x14ac:dyDescent="0.25">
      <c r="C177" s="83" t="s">
        <v>35</v>
      </c>
      <c r="D177" s="20">
        <v>19</v>
      </c>
      <c r="E177" s="20">
        <v>43</v>
      </c>
      <c r="F177" s="20">
        <v>0</v>
      </c>
      <c r="H177" s="84" t="s">
        <v>39</v>
      </c>
      <c r="I177" s="85" t="s">
        <v>40</v>
      </c>
      <c r="J177" s="86"/>
      <c r="M177" s="84" t="s">
        <v>39</v>
      </c>
      <c r="N177" s="85" t="s">
        <v>40</v>
      </c>
      <c r="O177" s="86"/>
    </row>
    <row r="178" spans="3:17" ht="21" customHeight="1" x14ac:dyDescent="0.25">
      <c r="C178" s="83" t="s">
        <v>37</v>
      </c>
      <c r="D178" s="20">
        <v>10</v>
      </c>
      <c r="E178" s="20">
        <v>84</v>
      </c>
      <c r="F178" s="20">
        <v>0</v>
      </c>
      <c r="H178" s="87"/>
      <c r="I178" s="88" t="s">
        <v>141</v>
      </c>
      <c r="J178" s="89"/>
      <c r="M178" s="88"/>
      <c r="N178" s="90" t="s">
        <v>142</v>
      </c>
      <c r="O178" s="89"/>
    </row>
    <row r="179" spans="3:17" ht="21" customHeight="1" x14ac:dyDescent="0.25">
      <c r="C179" s="83" t="s">
        <v>41</v>
      </c>
      <c r="D179" s="20">
        <v>26</v>
      </c>
      <c r="E179" s="20">
        <v>102</v>
      </c>
      <c r="F179" s="20">
        <v>0</v>
      </c>
      <c r="H179" s="91"/>
      <c r="I179" s="88" t="s">
        <v>143</v>
      </c>
      <c r="J179" s="89"/>
      <c r="M179" s="92"/>
      <c r="N179" s="93" t="s">
        <v>144</v>
      </c>
      <c r="O179" s="94"/>
    </row>
    <row r="180" spans="3:17" ht="21" customHeight="1" x14ac:dyDescent="0.25">
      <c r="C180" s="83" t="s">
        <v>43</v>
      </c>
      <c r="D180" s="20">
        <v>25</v>
      </c>
      <c r="E180" s="20">
        <v>113</v>
      </c>
      <c r="F180" s="20">
        <v>0</v>
      </c>
      <c r="H180" s="95"/>
      <c r="I180" s="88" t="s">
        <v>145</v>
      </c>
      <c r="J180" s="89"/>
    </row>
    <row r="181" spans="3:17" ht="21" customHeight="1" x14ac:dyDescent="0.25">
      <c r="C181" s="83" t="s">
        <v>45</v>
      </c>
      <c r="D181" s="20">
        <v>32</v>
      </c>
      <c r="E181" s="20">
        <v>119</v>
      </c>
      <c r="F181" s="20">
        <v>0</v>
      </c>
      <c r="H181" s="96"/>
      <c r="I181" s="88" t="s">
        <v>146</v>
      </c>
      <c r="J181" s="89"/>
    </row>
    <row r="182" spans="3:17" ht="21" customHeight="1" x14ac:dyDescent="0.25">
      <c r="C182" s="83" t="s">
        <v>47</v>
      </c>
      <c r="D182" s="20">
        <v>43</v>
      </c>
      <c r="E182" s="20">
        <v>136</v>
      </c>
      <c r="F182" s="20">
        <v>0</v>
      </c>
      <c r="H182" s="97"/>
      <c r="I182" s="88" t="s">
        <v>147</v>
      </c>
      <c r="J182" s="94"/>
    </row>
    <row r="183" spans="3:17" ht="21" customHeight="1" x14ac:dyDescent="0.25">
      <c r="C183" s="83" t="s">
        <v>49</v>
      </c>
      <c r="D183" s="20">
        <v>32</v>
      </c>
      <c r="E183" s="20">
        <v>45</v>
      </c>
      <c r="F183" s="20">
        <v>0</v>
      </c>
      <c r="H183" s="92"/>
      <c r="I183" s="93" t="s">
        <v>148</v>
      </c>
      <c r="J183" s="94"/>
    </row>
    <row r="184" spans="3:17" ht="21" customHeight="1" thickBot="1" x14ac:dyDescent="0.3">
      <c r="C184" s="83" t="s">
        <v>52</v>
      </c>
      <c r="D184" s="20">
        <v>7</v>
      </c>
      <c r="E184" s="20">
        <v>60</v>
      </c>
      <c r="F184" s="20">
        <v>0</v>
      </c>
    </row>
    <row r="185" spans="3:17" ht="21" customHeight="1" x14ac:dyDescent="0.25">
      <c r="C185" s="23" t="s">
        <v>3</v>
      </c>
      <c r="D185" s="24">
        <f>SUM(D159:D184)</f>
        <v>827</v>
      </c>
      <c r="E185" s="24">
        <f t="shared" ref="E185:F185" si="16">SUM(E159:E184)</f>
        <v>3702</v>
      </c>
      <c r="F185" s="24">
        <f t="shared" si="16"/>
        <v>5</v>
      </c>
    </row>
    <row r="186" spans="3:17" ht="21" customHeight="1" x14ac:dyDescent="0.25"/>
    <row r="187" spans="3:17" ht="21" customHeight="1" x14ac:dyDescent="0.25">
      <c r="M187" s="98"/>
      <c r="N187" s="98"/>
      <c r="O187" s="98"/>
      <c r="P187" s="99"/>
    </row>
    <row r="188" spans="3:17" ht="21" customHeight="1" x14ac:dyDescent="0.25">
      <c r="L188" s="98"/>
      <c r="M188" s="98"/>
      <c r="N188" s="98"/>
      <c r="O188" s="99"/>
      <c r="P188" s="99"/>
    </row>
    <row r="189" spans="3:17" ht="21" customHeight="1" x14ac:dyDescent="0.25">
      <c r="C189" s="76" t="s">
        <v>149</v>
      </c>
      <c r="D189" s="76"/>
      <c r="E189" s="76"/>
      <c r="F189" s="76"/>
      <c r="G189" s="63" t="s">
        <v>120</v>
      </c>
      <c r="H189" s="64"/>
      <c r="I189" s="64"/>
      <c r="L189" s="62" t="s">
        <v>150</v>
      </c>
      <c r="M189" s="62"/>
      <c r="N189" s="62"/>
      <c r="O189" s="63" t="s">
        <v>120</v>
      </c>
      <c r="P189" s="64"/>
      <c r="Q189" s="64"/>
    </row>
    <row r="190" spans="3:17" ht="21" customHeight="1" x14ac:dyDescent="0.25">
      <c r="C190" s="76"/>
      <c r="D190" s="76"/>
      <c r="E190" s="76"/>
      <c r="F190" s="76"/>
      <c r="G190" s="65" t="s">
        <v>122</v>
      </c>
      <c r="H190" s="66"/>
      <c r="I190" s="67" t="s">
        <v>123</v>
      </c>
      <c r="L190" s="62"/>
      <c r="M190" s="62"/>
      <c r="N190" s="62"/>
      <c r="O190" s="65" t="s">
        <v>122</v>
      </c>
      <c r="P190" s="66"/>
      <c r="Q190" s="67" t="s">
        <v>123</v>
      </c>
    </row>
    <row r="191" spans="3:17" ht="21" customHeight="1" x14ac:dyDescent="0.25">
      <c r="C191" s="100"/>
      <c r="D191" s="100"/>
      <c r="E191" s="100"/>
      <c r="F191" s="100"/>
      <c r="G191" s="68" t="s">
        <v>61</v>
      </c>
      <c r="H191" s="69" t="s">
        <v>74</v>
      </c>
      <c r="I191" s="69" t="s">
        <v>77</v>
      </c>
      <c r="L191" s="62"/>
      <c r="M191" s="62"/>
      <c r="N191" s="62"/>
      <c r="O191" s="68" t="s">
        <v>61</v>
      </c>
      <c r="P191" s="69" t="s">
        <v>74</v>
      </c>
      <c r="Q191" s="69" t="s">
        <v>77</v>
      </c>
    </row>
    <row r="192" spans="3:17" ht="21" customHeight="1" x14ac:dyDescent="0.25">
      <c r="C192" s="83" t="s">
        <v>151</v>
      </c>
      <c r="D192" s="83"/>
      <c r="E192" s="83"/>
      <c r="F192" s="83"/>
      <c r="G192" s="20">
        <v>759</v>
      </c>
      <c r="H192" s="20">
        <v>3120</v>
      </c>
      <c r="I192" s="20">
        <v>5</v>
      </c>
      <c r="L192" s="83" t="s">
        <v>152</v>
      </c>
      <c r="M192" s="83"/>
      <c r="N192" s="83"/>
      <c r="O192" s="20">
        <v>0</v>
      </c>
      <c r="P192" s="20">
        <v>55</v>
      </c>
      <c r="Q192" s="20">
        <v>0</v>
      </c>
    </row>
    <row r="193" spans="3:17" ht="21" customHeight="1" x14ac:dyDescent="0.25">
      <c r="C193" s="83" t="s">
        <v>130</v>
      </c>
      <c r="D193" s="83"/>
      <c r="E193" s="83"/>
      <c r="F193" s="83"/>
      <c r="G193" s="20">
        <v>60</v>
      </c>
      <c r="H193" s="20">
        <v>498</v>
      </c>
      <c r="I193" s="20">
        <v>0</v>
      </c>
      <c r="L193" s="83" t="s">
        <v>153</v>
      </c>
      <c r="M193" s="83"/>
      <c r="N193" s="83"/>
      <c r="O193" s="20">
        <v>0</v>
      </c>
      <c r="P193" s="20">
        <v>3</v>
      </c>
      <c r="Q193" s="20">
        <v>0</v>
      </c>
    </row>
    <row r="194" spans="3:17" ht="21" customHeight="1" x14ac:dyDescent="0.25">
      <c r="C194" s="83" t="s">
        <v>132</v>
      </c>
      <c r="D194" s="83"/>
      <c r="E194" s="83"/>
      <c r="F194" s="83"/>
      <c r="G194" s="20">
        <v>0</v>
      </c>
      <c r="H194" s="20">
        <v>60</v>
      </c>
      <c r="I194" s="20">
        <v>0</v>
      </c>
      <c r="L194" s="83" t="s">
        <v>154</v>
      </c>
      <c r="M194" s="83"/>
      <c r="N194" s="83"/>
      <c r="O194" s="20">
        <v>3</v>
      </c>
      <c r="P194" s="20">
        <v>289</v>
      </c>
      <c r="Q194" s="20">
        <v>0</v>
      </c>
    </row>
    <row r="195" spans="3:17" ht="21" customHeight="1" x14ac:dyDescent="0.25">
      <c r="C195" s="83" t="s">
        <v>155</v>
      </c>
      <c r="D195" s="83"/>
      <c r="E195" s="83"/>
      <c r="F195" s="83"/>
      <c r="G195" s="20">
        <v>8</v>
      </c>
      <c r="H195" s="20">
        <v>1</v>
      </c>
      <c r="I195" s="20">
        <v>0</v>
      </c>
      <c r="L195" s="83" t="s">
        <v>156</v>
      </c>
      <c r="M195" s="83"/>
      <c r="N195" s="83"/>
      <c r="O195" s="20">
        <v>6</v>
      </c>
      <c r="P195" s="20">
        <v>236</v>
      </c>
      <c r="Q195" s="20">
        <v>0</v>
      </c>
    </row>
    <row r="196" spans="3:17" ht="21" customHeight="1" x14ac:dyDescent="0.25">
      <c r="C196" s="83" t="s">
        <v>157</v>
      </c>
      <c r="D196" s="83"/>
      <c r="E196" s="83"/>
      <c r="F196" s="83"/>
      <c r="G196" s="20">
        <v>0</v>
      </c>
      <c r="H196" s="20">
        <v>0</v>
      </c>
      <c r="I196" s="20">
        <v>0</v>
      </c>
      <c r="L196" s="83" t="s">
        <v>158</v>
      </c>
      <c r="M196" s="83"/>
      <c r="N196" s="83"/>
      <c r="O196" s="20">
        <v>19</v>
      </c>
      <c r="P196" s="20">
        <v>460</v>
      </c>
      <c r="Q196" s="20">
        <v>0</v>
      </c>
    </row>
    <row r="197" spans="3:17" ht="21" customHeight="1" x14ac:dyDescent="0.25">
      <c r="C197" s="83" t="s">
        <v>159</v>
      </c>
      <c r="D197" s="83"/>
      <c r="E197" s="83"/>
      <c r="F197" s="83"/>
      <c r="G197" s="20">
        <v>0</v>
      </c>
      <c r="H197" s="20">
        <v>2</v>
      </c>
      <c r="I197" s="20">
        <v>0</v>
      </c>
      <c r="L197" s="83" t="s">
        <v>160</v>
      </c>
      <c r="M197" s="83"/>
      <c r="N197" s="83"/>
      <c r="O197" s="20">
        <v>146</v>
      </c>
      <c r="P197" s="20">
        <v>1206</v>
      </c>
      <c r="Q197" s="20">
        <v>1</v>
      </c>
    </row>
    <row r="198" spans="3:17" ht="21" customHeight="1" x14ac:dyDescent="0.25">
      <c r="C198" s="83" t="s">
        <v>161</v>
      </c>
      <c r="D198" s="83"/>
      <c r="E198" s="83"/>
      <c r="F198" s="83"/>
      <c r="G198" s="20">
        <v>0</v>
      </c>
      <c r="H198" s="20">
        <v>0</v>
      </c>
      <c r="I198" s="20">
        <v>0</v>
      </c>
      <c r="L198" s="83" t="s">
        <v>162</v>
      </c>
      <c r="M198" s="83"/>
      <c r="N198" s="83"/>
      <c r="O198" s="20">
        <v>62</v>
      </c>
      <c r="P198" s="20">
        <v>309</v>
      </c>
      <c r="Q198" s="20">
        <v>2</v>
      </c>
    </row>
    <row r="199" spans="3:17" ht="21" customHeight="1" x14ac:dyDescent="0.25">
      <c r="C199" s="83" t="s">
        <v>163</v>
      </c>
      <c r="D199" s="83"/>
      <c r="E199" s="83"/>
      <c r="F199" s="83"/>
      <c r="G199" s="20">
        <v>0</v>
      </c>
      <c r="H199" s="20">
        <v>0</v>
      </c>
      <c r="I199" s="20">
        <v>0</v>
      </c>
      <c r="L199" s="83" t="s">
        <v>164</v>
      </c>
      <c r="M199" s="83"/>
      <c r="N199" s="83"/>
      <c r="O199" s="20">
        <v>156</v>
      </c>
      <c r="P199" s="20">
        <v>488</v>
      </c>
      <c r="Q199" s="20">
        <v>0</v>
      </c>
    </row>
    <row r="200" spans="3:17" ht="21" customHeight="1" x14ac:dyDescent="0.25">
      <c r="C200" s="83" t="s">
        <v>165</v>
      </c>
      <c r="D200" s="83"/>
      <c r="E200" s="83"/>
      <c r="F200" s="83"/>
      <c r="G200" s="20">
        <v>0</v>
      </c>
      <c r="H200" s="20">
        <v>1</v>
      </c>
      <c r="I200" s="20">
        <v>0</v>
      </c>
      <c r="L200" s="83" t="s">
        <v>166</v>
      </c>
      <c r="M200" s="83"/>
      <c r="N200" s="83"/>
      <c r="O200" s="20">
        <v>166</v>
      </c>
      <c r="P200" s="20">
        <v>242</v>
      </c>
      <c r="Q200" s="20">
        <v>2</v>
      </c>
    </row>
    <row r="201" spans="3:17" ht="21" customHeight="1" x14ac:dyDescent="0.25">
      <c r="C201" s="83" t="s">
        <v>167</v>
      </c>
      <c r="D201" s="83"/>
      <c r="E201" s="83"/>
      <c r="F201" s="83"/>
      <c r="G201" s="20">
        <v>0</v>
      </c>
      <c r="H201" s="20">
        <v>14</v>
      </c>
      <c r="I201" s="20">
        <v>0</v>
      </c>
      <c r="L201" s="83" t="s">
        <v>168</v>
      </c>
      <c r="M201" s="83"/>
      <c r="N201" s="83"/>
      <c r="O201" s="20">
        <v>262</v>
      </c>
      <c r="P201" s="20">
        <v>400</v>
      </c>
      <c r="Q201" s="20">
        <v>0</v>
      </c>
    </row>
    <row r="202" spans="3:17" ht="21" customHeight="1" x14ac:dyDescent="0.25">
      <c r="C202" s="83" t="s">
        <v>169</v>
      </c>
      <c r="D202" s="83"/>
      <c r="E202" s="83"/>
      <c r="F202" s="83"/>
      <c r="G202" s="20">
        <v>0</v>
      </c>
      <c r="H202" s="20">
        <v>1</v>
      </c>
      <c r="I202" s="20">
        <v>0</v>
      </c>
      <c r="L202" s="83" t="s">
        <v>170</v>
      </c>
      <c r="M202" s="83"/>
      <c r="N202" s="83"/>
      <c r="O202" s="20">
        <v>0</v>
      </c>
      <c r="P202" s="20">
        <v>3</v>
      </c>
      <c r="Q202" s="20">
        <v>0</v>
      </c>
    </row>
    <row r="203" spans="3:17" ht="21" customHeight="1" thickBot="1" x14ac:dyDescent="0.3">
      <c r="C203" s="83" t="s">
        <v>171</v>
      </c>
      <c r="D203" s="83"/>
      <c r="E203" s="83"/>
      <c r="F203" s="83"/>
      <c r="G203" s="20">
        <v>0</v>
      </c>
      <c r="H203" s="20">
        <v>0</v>
      </c>
      <c r="I203" s="20">
        <v>0</v>
      </c>
      <c r="L203" s="83" t="s">
        <v>172</v>
      </c>
      <c r="M203" s="83"/>
      <c r="N203" s="83"/>
      <c r="O203" s="20">
        <v>7</v>
      </c>
      <c r="P203" s="20">
        <v>11</v>
      </c>
      <c r="Q203" s="20">
        <v>0</v>
      </c>
    </row>
    <row r="204" spans="3:17" ht="21" customHeight="1" x14ac:dyDescent="0.25">
      <c r="C204" s="83" t="s">
        <v>173</v>
      </c>
      <c r="D204" s="83"/>
      <c r="E204" s="83"/>
      <c r="F204" s="83"/>
      <c r="G204" s="20">
        <v>0</v>
      </c>
      <c r="H204" s="20">
        <v>0</v>
      </c>
      <c r="I204" s="20">
        <v>0</v>
      </c>
      <c r="L204" s="32" t="s">
        <v>3</v>
      </c>
      <c r="M204" s="32"/>
      <c r="N204" s="32"/>
      <c r="O204" s="24">
        <f>SUM(O192:O203)</f>
        <v>827</v>
      </c>
      <c r="P204" s="24">
        <f t="shared" ref="P204:Q204" si="17">SUM(P192:P203)</f>
        <v>3702</v>
      </c>
      <c r="Q204" s="24">
        <f t="shared" si="17"/>
        <v>5</v>
      </c>
    </row>
    <row r="205" spans="3:17" ht="21" customHeight="1" x14ac:dyDescent="0.25">
      <c r="C205" s="83" t="s">
        <v>174</v>
      </c>
      <c r="D205" s="83"/>
      <c r="E205" s="83"/>
      <c r="F205" s="83"/>
      <c r="G205" s="20">
        <v>0</v>
      </c>
      <c r="H205" s="20">
        <v>0</v>
      </c>
      <c r="I205" s="20">
        <v>0</v>
      </c>
    </row>
    <row r="206" spans="3:17" ht="21" customHeight="1" thickBot="1" x14ac:dyDescent="0.3">
      <c r="C206" s="83" t="s">
        <v>175</v>
      </c>
      <c r="D206" s="83"/>
      <c r="E206" s="83"/>
      <c r="F206" s="83"/>
      <c r="G206" s="20">
        <v>0</v>
      </c>
      <c r="H206" s="20">
        <v>5</v>
      </c>
      <c r="I206" s="20">
        <v>0</v>
      </c>
    </row>
    <row r="207" spans="3:17" ht="21" customHeight="1" x14ac:dyDescent="0.25">
      <c r="C207" s="32" t="s">
        <v>3</v>
      </c>
      <c r="D207" s="32"/>
      <c r="E207" s="32"/>
      <c r="F207" s="32"/>
      <c r="G207" s="24">
        <f>SUM(G192:G206)</f>
        <v>827</v>
      </c>
      <c r="H207" s="24">
        <f t="shared" ref="H207:I207" si="18">SUM(H192:H206)</f>
        <v>3702</v>
      </c>
      <c r="I207" s="24">
        <f t="shared" si="18"/>
        <v>5</v>
      </c>
    </row>
    <row r="208" spans="3:17" ht="21" customHeight="1" x14ac:dyDescent="0.25"/>
    <row r="209" spans="3:15" ht="21" customHeight="1" x14ac:dyDescent="0.25"/>
    <row r="210" spans="3:15" ht="21" customHeight="1" x14ac:dyDescent="0.25"/>
    <row r="211" spans="3:15" ht="21" customHeight="1" x14ac:dyDescent="0.25">
      <c r="C211" s="101"/>
      <c r="D211" s="101"/>
      <c r="I211" s="101"/>
    </row>
    <row r="212" spans="3:15" ht="21" customHeight="1" x14ac:dyDescent="0.25">
      <c r="C212" s="101"/>
      <c r="D212" s="101"/>
      <c r="I212" s="101"/>
    </row>
    <row r="213" spans="3:15" ht="21" customHeight="1" x14ac:dyDescent="0.25">
      <c r="C213" s="76" t="s">
        <v>176</v>
      </c>
      <c r="D213" s="76"/>
      <c r="E213" s="102" t="s">
        <v>120</v>
      </c>
      <c r="F213" s="103"/>
      <c r="G213" s="101"/>
      <c r="K213" s="76" t="s">
        <v>177</v>
      </c>
      <c r="L213" s="76"/>
      <c r="M213" s="76"/>
      <c r="N213" s="65" t="s">
        <v>120</v>
      </c>
      <c r="O213" s="66"/>
    </row>
    <row r="214" spans="3:15" ht="21" customHeight="1" x14ac:dyDescent="0.25">
      <c r="C214" s="76"/>
      <c r="D214" s="76"/>
      <c r="E214" s="68" t="s">
        <v>74</v>
      </c>
      <c r="F214" s="69" t="s">
        <v>77</v>
      </c>
      <c r="K214" s="76"/>
      <c r="L214" s="76"/>
      <c r="M214" s="76"/>
      <c r="N214" s="68" t="s">
        <v>74</v>
      </c>
      <c r="O214" s="69" t="s">
        <v>77</v>
      </c>
    </row>
    <row r="215" spans="3:15" ht="21" customHeight="1" x14ac:dyDescent="0.25">
      <c r="C215" s="44" t="s">
        <v>129</v>
      </c>
      <c r="D215" s="44"/>
      <c r="E215" s="20">
        <v>2123</v>
      </c>
      <c r="F215" s="20">
        <v>4</v>
      </c>
      <c r="K215" s="104" t="s">
        <v>178</v>
      </c>
      <c r="L215" s="104"/>
      <c r="M215" s="104"/>
      <c r="N215" s="20">
        <v>8</v>
      </c>
      <c r="O215" s="20">
        <v>0</v>
      </c>
    </row>
    <row r="216" spans="3:15" ht="21" customHeight="1" thickBot="1" x14ac:dyDescent="0.3">
      <c r="C216" s="44" t="s">
        <v>131</v>
      </c>
      <c r="D216" s="44"/>
      <c r="E216" s="20">
        <v>1579</v>
      </c>
      <c r="F216" s="20">
        <v>1</v>
      </c>
      <c r="K216" s="104" t="s">
        <v>179</v>
      </c>
      <c r="L216" s="104"/>
      <c r="M216" s="104"/>
      <c r="N216" s="20">
        <v>3</v>
      </c>
      <c r="O216" s="20">
        <v>0</v>
      </c>
    </row>
    <row r="217" spans="3:15" ht="21" customHeight="1" thickBot="1" x14ac:dyDescent="0.3">
      <c r="C217" s="32" t="s">
        <v>3</v>
      </c>
      <c r="D217" s="32"/>
      <c r="E217" s="24">
        <f>SUM(E215:E216)</f>
        <v>3702</v>
      </c>
      <c r="F217" s="24">
        <f>SUM(F215:F216)</f>
        <v>5</v>
      </c>
      <c r="K217" s="104" t="s">
        <v>180</v>
      </c>
      <c r="L217" s="104"/>
      <c r="M217" s="104"/>
      <c r="N217" s="20">
        <v>2112</v>
      </c>
      <c r="O217" s="20">
        <v>4</v>
      </c>
    </row>
    <row r="218" spans="3:15" ht="21" customHeight="1" x14ac:dyDescent="0.25">
      <c r="K218" s="32" t="s">
        <v>3</v>
      </c>
      <c r="L218" s="32"/>
      <c r="M218" s="32"/>
      <c r="N218" s="24">
        <f>SUM(N215:N217)</f>
        <v>2123</v>
      </c>
      <c r="O218" s="24">
        <f>SUM(O215:O217)</f>
        <v>4</v>
      </c>
    </row>
    <row r="219" spans="3:15" ht="21" customHeight="1" x14ac:dyDescent="0.25"/>
    <row r="220" spans="3:15" ht="21" customHeight="1" x14ac:dyDescent="0.25"/>
    <row r="221" spans="3:15" ht="21" customHeight="1" x14ac:dyDescent="0.25">
      <c r="C221" s="105"/>
      <c r="D221" s="105"/>
      <c r="E221" s="105"/>
      <c r="F221" s="105"/>
    </row>
    <row r="222" spans="3:15" ht="21" customHeight="1" x14ac:dyDescent="0.25">
      <c r="C222" s="106" t="s">
        <v>181</v>
      </c>
      <c r="D222" s="106"/>
      <c r="E222" s="107" t="s">
        <v>182</v>
      </c>
      <c r="F222" s="107" t="s">
        <v>183</v>
      </c>
      <c r="G222" s="107" t="s">
        <v>184</v>
      </c>
      <c r="H222" s="107" t="s">
        <v>185</v>
      </c>
      <c r="I222" s="107" t="s">
        <v>38</v>
      </c>
    </row>
    <row r="223" spans="3:15" ht="21" customHeight="1" x14ac:dyDescent="0.25">
      <c r="C223" s="76"/>
      <c r="D223" s="76"/>
      <c r="E223" s="108"/>
      <c r="F223" s="108"/>
      <c r="G223" s="108"/>
      <c r="H223" s="108"/>
      <c r="I223" s="108"/>
    </row>
    <row r="224" spans="3:15" ht="21" customHeight="1" x14ac:dyDescent="0.25">
      <c r="C224" s="44" t="s">
        <v>178</v>
      </c>
      <c r="D224" s="44"/>
      <c r="E224" s="20">
        <v>3</v>
      </c>
      <c r="F224" s="20">
        <v>3</v>
      </c>
      <c r="G224" s="20">
        <v>1</v>
      </c>
      <c r="H224" s="20">
        <v>0</v>
      </c>
      <c r="I224" s="20">
        <v>1</v>
      </c>
    </row>
    <row r="225" spans="3:19" ht="21" customHeight="1" x14ac:dyDescent="0.25">
      <c r="C225" s="44" t="s">
        <v>179</v>
      </c>
      <c r="D225" s="44"/>
      <c r="E225" s="20">
        <v>0</v>
      </c>
      <c r="F225" s="20">
        <v>1</v>
      </c>
      <c r="G225" s="20">
        <v>1</v>
      </c>
      <c r="H225" s="20">
        <v>0</v>
      </c>
      <c r="I225" s="20">
        <v>2</v>
      </c>
    </row>
    <row r="226" spans="3:19" ht="21" customHeight="1" thickBot="1" x14ac:dyDescent="0.3">
      <c r="C226" s="44" t="s">
        <v>180</v>
      </c>
      <c r="D226" s="44"/>
      <c r="E226" s="20">
        <v>693</v>
      </c>
      <c r="F226" s="20">
        <v>1798</v>
      </c>
      <c r="G226" s="20">
        <v>576</v>
      </c>
      <c r="H226" s="20">
        <v>53</v>
      </c>
      <c r="I226" s="20">
        <v>23</v>
      </c>
    </row>
    <row r="227" spans="3:19" ht="21" customHeight="1" x14ac:dyDescent="0.25">
      <c r="C227" s="32" t="s">
        <v>3</v>
      </c>
      <c r="D227" s="32"/>
      <c r="E227" s="24">
        <f>SUM(E224:E226)</f>
        <v>696</v>
      </c>
      <c r="F227" s="24">
        <f t="shared" ref="F227:I227" si="19">SUM(F224:F226)</f>
        <v>1802</v>
      </c>
      <c r="G227" s="24">
        <f t="shared" si="19"/>
        <v>578</v>
      </c>
      <c r="H227" s="24">
        <f t="shared" si="19"/>
        <v>53</v>
      </c>
      <c r="I227" s="24">
        <f t="shared" si="19"/>
        <v>26</v>
      </c>
    </row>
    <row r="228" spans="3:19" ht="21" customHeight="1" x14ac:dyDescent="0.25">
      <c r="C228" s="109" t="s">
        <v>186</v>
      </c>
      <c r="D228" s="109"/>
    </row>
    <row r="229" spans="3:19" ht="21" customHeight="1" x14ac:dyDescent="0.25"/>
    <row r="230" spans="3:19" ht="21" customHeight="1" x14ac:dyDescent="0.25"/>
    <row r="231" spans="3:19" ht="21" customHeight="1" x14ac:dyDescent="0.25"/>
    <row r="232" spans="3:19" ht="21" customHeight="1" x14ac:dyDescent="0.25"/>
    <row r="233" spans="3:19" ht="21" customHeight="1" x14ac:dyDescent="0.25">
      <c r="C233" s="62" t="s">
        <v>187</v>
      </c>
      <c r="D233" s="62"/>
      <c r="E233" s="62"/>
      <c r="F233" s="102" t="s">
        <v>120</v>
      </c>
      <c r="G233" s="103"/>
    </row>
    <row r="234" spans="3:19" ht="21" customHeight="1" x14ac:dyDescent="0.25">
      <c r="C234" s="62"/>
      <c r="D234" s="62"/>
      <c r="E234" s="62"/>
      <c r="F234" s="68" t="s">
        <v>74</v>
      </c>
      <c r="G234" s="69" t="s">
        <v>77</v>
      </c>
    </row>
    <row r="235" spans="3:19" ht="21" customHeight="1" x14ac:dyDescent="0.25">
      <c r="C235" s="104" t="s">
        <v>188</v>
      </c>
      <c r="D235" s="104"/>
      <c r="E235" s="104"/>
      <c r="F235" s="20">
        <v>1465</v>
      </c>
      <c r="G235" s="20">
        <v>0</v>
      </c>
      <c r="S235" s="110"/>
    </row>
    <row r="236" spans="3:19" ht="21" customHeight="1" thickBot="1" x14ac:dyDescent="0.3">
      <c r="C236" s="104" t="s">
        <v>189</v>
      </c>
      <c r="D236" s="104"/>
      <c r="E236" s="104"/>
      <c r="F236" s="20">
        <v>2237</v>
      </c>
      <c r="G236" s="20">
        <v>5</v>
      </c>
      <c r="S236" s="110"/>
    </row>
    <row r="237" spans="3:19" ht="21" customHeight="1" x14ac:dyDescent="0.25">
      <c r="C237" s="32" t="s">
        <v>3</v>
      </c>
      <c r="D237" s="32"/>
      <c r="E237" s="32"/>
      <c r="F237" s="24">
        <f>SUM(F235:F236)</f>
        <v>3702</v>
      </c>
      <c r="G237" s="24">
        <f>SUM(G235:G236)</f>
        <v>5</v>
      </c>
      <c r="S237" s="110"/>
    </row>
    <row r="238" spans="3:19" ht="21" customHeight="1" x14ac:dyDescent="0.25">
      <c r="C238" s="111"/>
      <c r="D238" s="111"/>
      <c r="E238" s="111"/>
      <c r="F238" s="111"/>
      <c r="G238" s="112"/>
      <c r="H238" s="113"/>
      <c r="M238" s="111"/>
    </row>
    <row r="239" spans="3:19" ht="21" customHeight="1" x14ac:dyDescent="0.25"/>
    <row r="240" spans="3:19" ht="21" customHeight="1" x14ac:dyDescent="0.25"/>
    <row r="241" spans="3:18" ht="21" customHeight="1" x14ac:dyDescent="0.25">
      <c r="C241" s="62" t="s">
        <v>190</v>
      </c>
      <c r="D241" s="62"/>
      <c r="E241" s="62"/>
      <c r="F241" s="65" t="s">
        <v>120</v>
      </c>
      <c r="G241" s="66"/>
    </row>
    <row r="242" spans="3:18" ht="21" customHeight="1" x14ac:dyDescent="0.25">
      <c r="C242" s="62"/>
      <c r="D242" s="62"/>
      <c r="E242" s="62"/>
      <c r="F242" s="68" t="s">
        <v>74</v>
      </c>
      <c r="G242" s="69" t="s">
        <v>77</v>
      </c>
    </row>
    <row r="243" spans="3:18" ht="21" customHeight="1" x14ac:dyDescent="0.25">
      <c r="C243" s="104" t="s">
        <v>191</v>
      </c>
      <c r="D243" s="104"/>
      <c r="E243" s="104"/>
      <c r="F243" s="20">
        <v>804</v>
      </c>
      <c r="G243" s="20">
        <v>4</v>
      </c>
      <c r="N243" s="114"/>
      <c r="O243" s="114"/>
      <c r="P243" s="114"/>
      <c r="Q243" s="99"/>
      <c r="R243" s="99"/>
    </row>
    <row r="244" spans="3:18" ht="21" customHeight="1" thickBot="1" x14ac:dyDescent="0.3">
      <c r="C244" s="104" t="s">
        <v>192</v>
      </c>
      <c r="D244" s="104"/>
      <c r="E244" s="104"/>
      <c r="F244" s="20">
        <v>2898</v>
      </c>
      <c r="G244" s="20">
        <v>1</v>
      </c>
      <c r="N244" s="114"/>
      <c r="O244" s="114"/>
      <c r="P244" s="114"/>
      <c r="Q244" s="99"/>
      <c r="R244" s="99"/>
    </row>
    <row r="245" spans="3:18" ht="21" customHeight="1" x14ac:dyDescent="0.25">
      <c r="C245" s="32" t="s">
        <v>3</v>
      </c>
      <c r="D245" s="32"/>
      <c r="E245" s="32"/>
      <c r="F245" s="24">
        <f>SUM(F243:F244)</f>
        <v>3702</v>
      </c>
      <c r="G245" s="24">
        <f>SUM(G243:G244)</f>
        <v>5</v>
      </c>
      <c r="N245" s="114"/>
      <c r="O245" s="114"/>
      <c r="P245" s="114"/>
      <c r="Q245" s="99"/>
      <c r="R245" s="99"/>
    </row>
    <row r="246" spans="3:18" ht="16.5" customHeight="1" x14ac:dyDescent="0.25">
      <c r="C246" s="112"/>
      <c r="N246" s="114"/>
      <c r="O246" s="114"/>
      <c r="P246" s="114"/>
      <c r="Q246" s="99"/>
      <c r="R246" s="99"/>
    </row>
    <row r="247" spans="3:18" ht="21" customHeight="1" x14ac:dyDescent="0.25">
      <c r="N247" s="114"/>
      <c r="O247" s="114"/>
      <c r="P247" s="114"/>
      <c r="Q247" s="99"/>
      <c r="R247" s="99"/>
    </row>
    <row r="248" spans="3:18" ht="21" customHeight="1" x14ac:dyDescent="0.25">
      <c r="N248" s="114"/>
      <c r="O248" s="114"/>
      <c r="P248" s="114"/>
      <c r="Q248" s="99"/>
      <c r="R248" s="99"/>
    </row>
    <row r="249" spans="3:18" ht="21" customHeight="1" x14ac:dyDescent="0.25">
      <c r="C249" s="62" t="s">
        <v>193</v>
      </c>
      <c r="D249" s="62"/>
      <c r="E249" s="62"/>
      <c r="F249" s="65" t="s">
        <v>120</v>
      </c>
      <c r="G249" s="66"/>
      <c r="N249" s="114"/>
      <c r="O249" s="114"/>
      <c r="P249" s="114"/>
      <c r="Q249" s="99"/>
      <c r="R249" s="99"/>
    </row>
    <row r="250" spans="3:18" ht="21" customHeight="1" x14ac:dyDescent="0.25">
      <c r="C250" s="62"/>
      <c r="D250" s="62"/>
      <c r="E250" s="62"/>
      <c r="F250" s="68" t="s">
        <v>74</v>
      </c>
      <c r="G250" s="69" t="s">
        <v>77</v>
      </c>
      <c r="N250" s="114"/>
      <c r="O250" s="114"/>
      <c r="P250" s="114"/>
      <c r="Q250" s="99"/>
      <c r="R250" s="99"/>
    </row>
    <row r="251" spans="3:18" ht="21" customHeight="1" x14ac:dyDescent="0.25">
      <c r="C251" s="104" t="s">
        <v>182</v>
      </c>
      <c r="D251" s="104"/>
      <c r="E251" s="104"/>
      <c r="F251" s="20">
        <v>16</v>
      </c>
      <c r="G251" s="20">
        <v>0</v>
      </c>
      <c r="N251" s="114"/>
      <c r="O251" s="114"/>
      <c r="P251" s="114"/>
      <c r="Q251" s="99"/>
      <c r="R251" s="99"/>
    </row>
    <row r="252" spans="3:18" ht="21" customHeight="1" x14ac:dyDescent="0.25">
      <c r="C252" s="104" t="s">
        <v>194</v>
      </c>
      <c r="D252" s="104"/>
      <c r="E252" s="104"/>
      <c r="F252" s="20">
        <v>1956</v>
      </c>
      <c r="G252" s="20">
        <v>2</v>
      </c>
      <c r="N252" s="114"/>
      <c r="O252" s="114"/>
      <c r="P252" s="114"/>
      <c r="Q252" s="99"/>
      <c r="R252" s="99"/>
    </row>
    <row r="253" spans="3:18" ht="21" customHeight="1" x14ac:dyDescent="0.25">
      <c r="C253" s="104" t="s">
        <v>195</v>
      </c>
      <c r="D253" s="104"/>
      <c r="E253" s="104"/>
      <c r="F253" s="20">
        <v>193</v>
      </c>
      <c r="G253" s="20">
        <v>0</v>
      </c>
      <c r="N253" s="114"/>
      <c r="O253" s="114"/>
      <c r="P253" s="114"/>
      <c r="Q253" s="99"/>
      <c r="R253" s="99"/>
    </row>
    <row r="254" spans="3:18" ht="21" customHeight="1" x14ac:dyDescent="0.25">
      <c r="C254" s="104" t="s">
        <v>196</v>
      </c>
      <c r="D254" s="104"/>
      <c r="E254" s="104"/>
      <c r="F254" s="20">
        <v>106</v>
      </c>
      <c r="G254" s="20">
        <v>3</v>
      </c>
      <c r="N254" s="114"/>
      <c r="O254" s="114"/>
      <c r="P254" s="114"/>
      <c r="Q254" s="99"/>
      <c r="R254" s="99"/>
    </row>
    <row r="255" spans="3:18" ht="21" customHeight="1" x14ac:dyDescent="0.25">
      <c r="C255" s="104" t="s">
        <v>197</v>
      </c>
      <c r="D255" s="104"/>
      <c r="E255" s="104"/>
      <c r="F255" s="20">
        <v>5</v>
      </c>
      <c r="G255" s="20">
        <v>0</v>
      </c>
      <c r="N255" s="114"/>
      <c r="O255" s="114"/>
      <c r="P255" s="114"/>
      <c r="Q255" s="99"/>
      <c r="R255" s="99"/>
    </row>
    <row r="256" spans="3:18" ht="21" customHeight="1" x14ac:dyDescent="0.25">
      <c r="C256" s="104" t="s">
        <v>198</v>
      </c>
      <c r="D256" s="104"/>
      <c r="E256" s="104"/>
      <c r="F256" s="20">
        <v>1303</v>
      </c>
      <c r="G256" s="20">
        <v>0</v>
      </c>
      <c r="N256" s="114"/>
      <c r="O256" s="114"/>
      <c r="P256" s="114"/>
      <c r="Q256" s="99"/>
      <c r="R256" s="99"/>
    </row>
    <row r="257" spans="3:18" ht="21" customHeight="1" x14ac:dyDescent="0.25">
      <c r="C257" s="104" t="s">
        <v>199</v>
      </c>
      <c r="D257" s="104"/>
      <c r="E257" s="104"/>
      <c r="F257" s="20">
        <v>123</v>
      </c>
      <c r="G257" s="20">
        <v>0</v>
      </c>
      <c r="N257" s="114"/>
      <c r="O257" s="114"/>
      <c r="P257" s="114"/>
      <c r="Q257" s="99"/>
      <c r="R257" s="99"/>
    </row>
    <row r="258" spans="3:18" ht="8.25" customHeight="1" x14ac:dyDescent="0.25">
      <c r="N258" s="114"/>
      <c r="O258" s="114"/>
      <c r="P258" s="114"/>
      <c r="Q258" s="99"/>
      <c r="R258" s="99"/>
    </row>
    <row r="259" spans="3:18" ht="21" customHeight="1" x14ac:dyDescent="0.25"/>
    <row r="260" spans="3:18" ht="21" customHeight="1" x14ac:dyDescent="0.25"/>
    <row r="261" spans="3:18" ht="21" customHeight="1" x14ac:dyDescent="0.25">
      <c r="N261" s="101"/>
    </row>
    <row r="262" spans="3:18" ht="21" customHeight="1" x14ac:dyDescent="0.25"/>
    <row r="263" spans="3:18" ht="21" customHeight="1" x14ac:dyDescent="0.25">
      <c r="C263" s="27" t="s">
        <v>200</v>
      </c>
      <c r="D263" s="27"/>
      <c r="E263" s="15" t="s">
        <v>3</v>
      </c>
      <c r="F263" s="28" t="s">
        <v>4</v>
      </c>
      <c r="H263" s="27" t="s">
        <v>201</v>
      </c>
      <c r="I263" s="27"/>
      <c r="J263" s="27"/>
      <c r="K263" s="15" t="s">
        <v>3</v>
      </c>
      <c r="L263" s="28" t="s">
        <v>4</v>
      </c>
      <c r="N263" s="115" t="s">
        <v>202</v>
      </c>
      <c r="O263" s="115"/>
      <c r="P263" s="115"/>
      <c r="Q263" s="15" t="s">
        <v>3</v>
      </c>
      <c r="R263" s="28" t="s">
        <v>4</v>
      </c>
    </row>
    <row r="264" spans="3:18" ht="21" customHeight="1" x14ac:dyDescent="0.25">
      <c r="C264" s="44" t="s">
        <v>129</v>
      </c>
      <c r="D264" s="44"/>
      <c r="E264" s="20">
        <v>533</v>
      </c>
      <c r="F264" s="21">
        <f>E264/$E$266</f>
        <v>0.14397622906537008</v>
      </c>
      <c r="H264" s="44" t="s">
        <v>203</v>
      </c>
      <c r="I264" s="44"/>
      <c r="J264" s="44"/>
      <c r="K264" s="20">
        <v>682</v>
      </c>
      <c r="L264" s="21">
        <f>K264/$K$267</f>
        <v>0.18422474338195571</v>
      </c>
      <c r="N264" s="72" t="s">
        <v>204</v>
      </c>
      <c r="O264" s="72"/>
      <c r="P264" s="72"/>
      <c r="Q264" s="20">
        <v>626</v>
      </c>
      <c r="R264" s="21">
        <f>Q264/$Q$269</f>
        <v>0.16909778498109129</v>
      </c>
    </row>
    <row r="265" spans="3:18" ht="21" customHeight="1" thickBot="1" x14ac:dyDescent="0.3">
      <c r="C265" s="44" t="s">
        <v>131</v>
      </c>
      <c r="D265" s="44"/>
      <c r="E265" s="20">
        <v>3169</v>
      </c>
      <c r="F265" s="21">
        <f>E265/$E$266</f>
        <v>0.85602377093462989</v>
      </c>
      <c r="H265" s="44" t="s">
        <v>205</v>
      </c>
      <c r="I265" s="44"/>
      <c r="J265" s="44"/>
      <c r="K265" s="20">
        <v>2425</v>
      </c>
      <c r="L265" s="21">
        <f t="shared" ref="L265:L266" si="20">K265/$K$267</f>
        <v>0.65505132360886009</v>
      </c>
      <c r="N265" s="72" t="s">
        <v>206</v>
      </c>
      <c r="O265" s="72"/>
      <c r="P265" s="72"/>
      <c r="Q265" s="20">
        <v>1557</v>
      </c>
      <c r="R265" s="21">
        <f t="shared" ref="R265:R268" si="21">Q265/$Q$269</f>
        <v>0.4205834683954619</v>
      </c>
    </row>
    <row r="266" spans="3:18" ht="21" customHeight="1" thickBot="1" x14ac:dyDescent="0.3">
      <c r="C266" s="32" t="s">
        <v>3</v>
      </c>
      <c r="D266" s="32"/>
      <c r="E266" s="24">
        <f>SUM(E264:E265)</f>
        <v>3702</v>
      </c>
      <c r="F266" s="25">
        <f>SUM(F264:F265)</f>
        <v>1</v>
      </c>
      <c r="H266" s="44" t="s">
        <v>207</v>
      </c>
      <c r="I266" s="44"/>
      <c r="J266" s="44"/>
      <c r="K266" s="20">
        <v>595</v>
      </c>
      <c r="L266" s="21">
        <f t="shared" si="20"/>
        <v>0.16072393300918422</v>
      </c>
      <c r="N266" s="72" t="s">
        <v>208</v>
      </c>
      <c r="O266" s="72"/>
      <c r="P266" s="72"/>
      <c r="Q266" s="20">
        <v>1154</v>
      </c>
      <c r="R266" s="21">
        <f t="shared" si="21"/>
        <v>0.3117233927606699</v>
      </c>
    </row>
    <row r="267" spans="3:18" ht="21" customHeight="1" x14ac:dyDescent="0.25">
      <c r="H267" s="32" t="s">
        <v>3</v>
      </c>
      <c r="I267" s="32"/>
      <c r="J267" s="32"/>
      <c r="K267" s="24">
        <f>SUM(K264:K266)</f>
        <v>3702</v>
      </c>
      <c r="L267" s="25">
        <f>SUM(L264:L266)</f>
        <v>1</v>
      </c>
      <c r="N267" s="72" t="s">
        <v>209</v>
      </c>
      <c r="O267" s="72"/>
      <c r="P267" s="72"/>
      <c r="Q267" s="20">
        <v>243</v>
      </c>
      <c r="R267" s="21">
        <f t="shared" si="21"/>
        <v>6.5640194489465148E-2</v>
      </c>
    </row>
    <row r="268" spans="3:18" ht="21" customHeight="1" thickBot="1" x14ac:dyDescent="0.3">
      <c r="E268" s="116"/>
      <c r="N268" s="72" t="s">
        <v>210</v>
      </c>
      <c r="O268" s="72"/>
      <c r="P268" s="72"/>
      <c r="Q268" s="20">
        <v>122</v>
      </c>
      <c r="R268" s="21">
        <f t="shared" si="21"/>
        <v>3.2955159373311727E-2</v>
      </c>
    </row>
    <row r="269" spans="3:18" ht="21" customHeight="1" x14ac:dyDescent="0.25">
      <c r="C269" s="117"/>
      <c r="D269" s="117"/>
      <c r="E269" s="117"/>
      <c r="F269" s="117"/>
      <c r="N269" s="32" t="s">
        <v>3</v>
      </c>
      <c r="O269" s="32"/>
      <c r="P269" s="32"/>
      <c r="Q269" s="24">
        <f>SUM(Q264:Q268)</f>
        <v>3702</v>
      </c>
      <c r="R269" s="25">
        <f>SUM(R264:R268)</f>
        <v>1</v>
      </c>
    </row>
    <row r="270" spans="3:18" ht="31.5" customHeight="1" x14ac:dyDescent="0.25">
      <c r="C270" s="118" t="s">
        <v>211</v>
      </c>
      <c r="D270" s="118"/>
      <c r="E270" s="15" t="s">
        <v>3</v>
      </c>
      <c r="F270" s="28" t="s">
        <v>4</v>
      </c>
      <c r="G270" s="117"/>
    </row>
    <row r="271" spans="3:18" ht="17.25" customHeight="1" x14ac:dyDescent="0.25">
      <c r="C271" s="44" t="s">
        <v>129</v>
      </c>
      <c r="D271" s="44"/>
      <c r="E271" s="20">
        <v>592</v>
      </c>
      <c r="F271" s="21">
        <f>E271/$E$273</f>
        <v>0.18680971915430736</v>
      </c>
    </row>
    <row r="272" spans="3:18" ht="17.25" customHeight="1" thickBot="1" x14ac:dyDescent="0.3">
      <c r="C272" s="44" t="s">
        <v>131</v>
      </c>
      <c r="D272" s="44"/>
      <c r="E272" s="20">
        <v>2577</v>
      </c>
      <c r="F272" s="21">
        <f>E272/$E$273</f>
        <v>0.81319028084569267</v>
      </c>
    </row>
    <row r="273" spans="3:17" ht="21" customHeight="1" x14ac:dyDescent="0.25">
      <c r="C273" s="32" t="s">
        <v>3</v>
      </c>
      <c r="D273" s="32"/>
      <c r="E273" s="24">
        <f>SUM(E271:E272)</f>
        <v>3169</v>
      </c>
      <c r="F273" s="25">
        <f>SUM(F271:F272)</f>
        <v>1</v>
      </c>
    </row>
    <row r="274" spans="3:17" ht="11.25" customHeight="1" x14ac:dyDescent="0.25">
      <c r="C274" s="119" t="s">
        <v>212</v>
      </c>
    </row>
    <row r="275" spans="3:17" ht="21" customHeight="1" x14ac:dyDescent="0.25"/>
    <row r="276" spans="3:17" ht="15" customHeight="1" x14ac:dyDescent="0.25"/>
    <row r="278" spans="3:17" ht="21" customHeight="1" x14ac:dyDescent="0.25">
      <c r="H278" s="13"/>
      <c r="I278" s="13"/>
      <c r="J278" s="13"/>
      <c r="K278" s="13"/>
    </row>
    <row r="279" spans="3:17" ht="21" customHeight="1" x14ac:dyDescent="0.25">
      <c r="H279" s="13"/>
      <c r="I279" s="13"/>
      <c r="J279" s="13"/>
      <c r="K279" s="13"/>
    </row>
    <row r="280" spans="3:17" ht="21" customHeight="1" x14ac:dyDescent="0.25">
      <c r="C280" s="27" t="s">
        <v>213</v>
      </c>
      <c r="D280" s="120"/>
      <c r="E280" s="120"/>
      <c r="F280" s="15" t="s">
        <v>3</v>
      </c>
      <c r="G280" s="28" t="s">
        <v>4</v>
      </c>
      <c r="H280" s="13"/>
      <c r="I280" s="13"/>
      <c r="J280" s="13"/>
      <c r="K280" s="13"/>
      <c r="M280" s="27" t="s">
        <v>214</v>
      </c>
      <c r="N280" s="27"/>
      <c r="O280" s="27"/>
      <c r="P280" s="15" t="s">
        <v>3</v>
      </c>
      <c r="Q280" s="28" t="s">
        <v>4</v>
      </c>
    </row>
    <row r="281" spans="3:17" ht="21" customHeight="1" x14ac:dyDescent="0.25">
      <c r="C281" s="104" t="s">
        <v>129</v>
      </c>
      <c r="D281" s="104"/>
      <c r="E281" s="104"/>
      <c r="F281" s="20">
        <v>5</v>
      </c>
      <c r="G281" s="21">
        <f>F281/$F$283</f>
        <v>1</v>
      </c>
      <c r="H281" s="13"/>
      <c r="I281" s="13"/>
      <c r="J281" s="13"/>
      <c r="K281" s="13"/>
      <c r="M281" s="44" t="s">
        <v>215</v>
      </c>
      <c r="N281" s="44"/>
      <c r="O281" s="44"/>
      <c r="P281" s="20">
        <v>2</v>
      </c>
      <c r="Q281" s="21">
        <f>P281/$P$285</f>
        <v>0.4</v>
      </c>
    </row>
    <row r="282" spans="3:17" ht="21" customHeight="1" thickBot="1" x14ac:dyDescent="0.3">
      <c r="C282" s="104" t="s">
        <v>131</v>
      </c>
      <c r="D282" s="104"/>
      <c r="E282" s="104"/>
      <c r="F282" s="20">
        <v>0</v>
      </c>
      <c r="G282" s="21">
        <f>F282/$F$283</f>
        <v>0</v>
      </c>
      <c r="H282" s="13"/>
      <c r="I282" s="13"/>
      <c r="J282" s="13"/>
      <c r="K282" s="13"/>
      <c r="M282" s="44" t="s">
        <v>216</v>
      </c>
      <c r="N282" s="44"/>
      <c r="O282" s="44"/>
      <c r="P282" s="20">
        <v>2</v>
      </c>
      <c r="Q282" s="21">
        <f>P282/$P$285</f>
        <v>0.4</v>
      </c>
    </row>
    <row r="283" spans="3:17" ht="21" customHeight="1" x14ac:dyDescent="0.25">
      <c r="C283" s="32" t="s">
        <v>3</v>
      </c>
      <c r="D283" s="32"/>
      <c r="E283" s="32"/>
      <c r="F283" s="24">
        <f>SUM(F281:F282)</f>
        <v>5</v>
      </c>
      <c r="G283" s="25">
        <f>SUM(G281:G282)</f>
        <v>1</v>
      </c>
      <c r="H283" s="13"/>
      <c r="I283" s="13"/>
      <c r="J283" s="13"/>
      <c r="K283" s="13"/>
      <c r="M283" s="44" t="s">
        <v>217</v>
      </c>
      <c r="N283" s="44"/>
      <c r="O283" s="44"/>
      <c r="P283" s="20">
        <v>1</v>
      </c>
      <c r="Q283" s="21">
        <f t="shared" ref="Q283:Q284" si="22">P283/$P$285</f>
        <v>0.2</v>
      </c>
    </row>
    <row r="284" spans="3:17" ht="21" customHeight="1" thickBot="1" x14ac:dyDescent="0.3">
      <c r="M284" s="44" t="s">
        <v>218</v>
      </c>
      <c r="N284" s="44"/>
      <c r="O284" s="44"/>
      <c r="P284" s="20">
        <v>0</v>
      </c>
      <c r="Q284" s="21">
        <f t="shared" si="22"/>
        <v>0</v>
      </c>
    </row>
    <row r="285" spans="3:17" ht="21" customHeight="1" x14ac:dyDescent="0.25">
      <c r="C285" s="101"/>
      <c r="M285" s="32" t="s">
        <v>3</v>
      </c>
      <c r="N285" s="32"/>
      <c r="O285" s="32"/>
      <c r="P285" s="24">
        <f>SUM(P281:P284)</f>
        <v>5</v>
      </c>
      <c r="Q285" s="25">
        <f>SUM(Q281:Q284)</f>
        <v>1</v>
      </c>
    </row>
    <row r="286" spans="3:17" ht="21" customHeight="1" x14ac:dyDescent="0.25"/>
    <row r="287" spans="3:17" ht="21" customHeight="1" x14ac:dyDescent="0.25">
      <c r="C287" s="27" t="s">
        <v>219</v>
      </c>
      <c r="D287" s="27"/>
      <c r="E287" s="15" t="s">
        <v>3</v>
      </c>
      <c r="F287" s="28" t="s">
        <v>4</v>
      </c>
    </row>
    <row r="288" spans="3:17" ht="21" customHeight="1" x14ac:dyDescent="0.25">
      <c r="C288" s="121" t="s">
        <v>220</v>
      </c>
      <c r="D288" s="122" t="s">
        <v>221</v>
      </c>
      <c r="E288" s="20">
        <v>1</v>
      </c>
      <c r="F288" s="21">
        <f>E288/$E$291</f>
        <v>0.2</v>
      </c>
    </row>
    <row r="289" spans="3:18" ht="21" customHeight="1" x14ac:dyDescent="0.25">
      <c r="C289" s="123"/>
      <c r="D289" s="124" t="s">
        <v>222</v>
      </c>
      <c r="E289" s="20">
        <v>4</v>
      </c>
      <c r="F289" s="21">
        <f t="shared" ref="F289:F290" si="23">E289/$E$291</f>
        <v>0.8</v>
      </c>
      <c r="H289" s="101"/>
      <c r="M289" s="101"/>
    </row>
    <row r="290" spans="3:18" ht="21" customHeight="1" thickBot="1" x14ac:dyDescent="0.3">
      <c r="C290" s="123"/>
      <c r="D290" s="125" t="s">
        <v>223</v>
      </c>
      <c r="E290" s="20">
        <v>0</v>
      </c>
      <c r="F290" s="21">
        <f t="shared" si="23"/>
        <v>0</v>
      </c>
      <c r="H290" s="27" t="s">
        <v>224</v>
      </c>
      <c r="I290" s="27"/>
      <c r="J290" s="15" t="s">
        <v>3</v>
      </c>
      <c r="K290" s="28" t="s">
        <v>4</v>
      </c>
      <c r="M290" s="27" t="s">
        <v>225</v>
      </c>
      <c r="N290" s="27"/>
      <c r="O290" s="27"/>
      <c r="P290" s="27"/>
      <c r="Q290" s="15" t="s">
        <v>3</v>
      </c>
      <c r="R290" s="28" t="s">
        <v>4</v>
      </c>
    </row>
    <row r="291" spans="3:18" ht="21" customHeight="1" x14ac:dyDescent="0.25">
      <c r="C291" s="126"/>
      <c r="D291" s="23" t="s">
        <v>3</v>
      </c>
      <c r="E291" s="24">
        <f>SUM(E288:E290)</f>
        <v>5</v>
      </c>
      <c r="F291" s="25">
        <f>SUM(F288:F290)</f>
        <v>1</v>
      </c>
      <c r="H291" s="127" t="s">
        <v>226</v>
      </c>
      <c r="I291" s="122" t="s">
        <v>221</v>
      </c>
      <c r="J291" s="20">
        <v>2</v>
      </c>
      <c r="K291" s="21">
        <f>J291/$J$295</f>
        <v>0.4</v>
      </c>
      <c r="M291" s="44" t="s">
        <v>227</v>
      </c>
      <c r="N291" s="44"/>
      <c r="O291" s="44"/>
      <c r="P291" s="44"/>
      <c r="Q291" s="20">
        <v>2</v>
      </c>
      <c r="R291" s="21">
        <f>Q291/$Q$294</f>
        <v>0.4</v>
      </c>
    </row>
    <row r="292" spans="3:18" ht="21" customHeight="1" x14ac:dyDescent="0.25">
      <c r="C292" s="121" t="s">
        <v>228</v>
      </c>
      <c r="D292" s="122" t="s">
        <v>221</v>
      </c>
      <c r="E292" s="20">
        <v>5</v>
      </c>
      <c r="F292" s="21">
        <f>E292/$E$295</f>
        <v>1</v>
      </c>
      <c r="H292" s="128"/>
      <c r="I292" s="124" t="s">
        <v>229</v>
      </c>
      <c r="J292" s="20">
        <v>2</v>
      </c>
      <c r="K292" s="21">
        <f t="shared" ref="K292:K294" si="24">J292/$J$295</f>
        <v>0.4</v>
      </c>
      <c r="M292" s="44" t="s">
        <v>230</v>
      </c>
      <c r="N292" s="44"/>
      <c r="O292" s="44"/>
      <c r="P292" s="44"/>
      <c r="Q292" s="20">
        <v>3</v>
      </c>
      <c r="R292" s="21">
        <f t="shared" ref="R292:R293" si="25">Q292/$Q$294</f>
        <v>0.6</v>
      </c>
    </row>
    <row r="293" spans="3:18" ht="21" customHeight="1" thickBot="1" x14ac:dyDescent="0.3">
      <c r="C293" s="123"/>
      <c r="D293" s="124" t="s">
        <v>222</v>
      </c>
      <c r="E293" s="20">
        <v>0</v>
      </c>
      <c r="F293" s="21">
        <f t="shared" ref="F293:F294" si="26">E293/$E$295</f>
        <v>0</v>
      </c>
      <c r="H293" s="128"/>
      <c r="I293" s="122" t="s">
        <v>231</v>
      </c>
      <c r="J293" s="20">
        <v>1</v>
      </c>
      <c r="K293" s="21">
        <f t="shared" si="24"/>
        <v>0.2</v>
      </c>
      <c r="M293" s="44" t="s">
        <v>232</v>
      </c>
      <c r="N293" s="44"/>
      <c r="O293" s="44"/>
      <c r="P293" s="44"/>
      <c r="Q293" s="20">
        <v>0</v>
      </c>
      <c r="R293" s="21">
        <f t="shared" si="25"/>
        <v>0</v>
      </c>
    </row>
    <row r="294" spans="3:18" ht="21" customHeight="1" thickBot="1" x14ac:dyDescent="0.3">
      <c r="C294" s="123"/>
      <c r="D294" s="125" t="s">
        <v>223</v>
      </c>
      <c r="E294" s="20">
        <v>0</v>
      </c>
      <c r="F294" s="21">
        <f t="shared" si="26"/>
        <v>0</v>
      </c>
      <c r="H294" s="128"/>
      <c r="I294" s="122" t="s">
        <v>223</v>
      </c>
      <c r="J294" s="20">
        <v>0</v>
      </c>
      <c r="K294" s="21">
        <f t="shared" si="24"/>
        <v>0</v>
      </c>
      <c r="M294" s="32" t="s">
        <v>3</v>
      </c>
      <c r="N294" s="32"/>
      <c r="O294" s="32"/>
      <c r="P294" s="32"/>
      <c r="Q294" s="24">
        <f>SUM(Q291:Q293)</f>
        <v>5</v>
      </c>
      <c r="R294" s="25">
        <f>SUM(R291:R293)</f>
        <v>1</v>
      </c>
    </row>
    <row r="295" spans="3:18" ht="21" customHeight="1" x14ac:dyDescent="0.25">
      <c r="C295" s="126"/>
      <c r="D295" s="23" t="s">
        <v>3</v>
      </c>
      <c r="E295" s="24">
        <f>SUM(E292:E294)</f>
        <v>5</v>
      </c>
      <c r="F295" s="25">
        <f>SUM(F292:F294)</f>
        <v>1</v>
      </c>
      <c r="H295" s="128"/>
      <c r="I295" s="23" t="s">
        <v>3</v>
      </c>
      <c r="J295" s="24">
        <f>SUM(J291:J294)</f>
        <v>5</v>
      </c>
      <c r="K295" s="25">
        <f>SUM(K291:K294)</f>
        <v>1</v>
      </c>
    </row>
    <row r="296" spans="3:18" ht="21" customHeight="1" x14ac:dyDescent="0.25">
      <c r="C296" s="121" t="s">
        <v>233</v>
      </c>
      <c r="D296" s="122" t="s">
        <v>221</v>
      </c>
      <c r="E296" s="20">
        <v>5</v>
      </c>
      <c r="F296" s="21">
        <f>E296/$E$299</f>
        <v>1</v>
      </c>
      <c r="H296" s="127" t="s">
        <v>234</v>
      </c>
      <c r="I296" s="122" t="s">
        <v>221</v>
      </c>
      <c r="J296" s="20">
        <v>2</v>
      </c>
      <c r="K296" s="21">
        <f>J296/$J$300</f>
        <v>0.4</v>
      </c>
    </row>
    <row r="297" spans="3:18" ht="21" customHeight="1" x14ac:dyDescent="0.25">
      <c r="C297" s="123"/>
      <c r="D297" s="124" t="s">
        <v>222</v>
      </c>
      <c r="E297" s="20">
        <v>0</v>
      </c>
      <c r="F297" s="21">
        <f t="shared" ref="F297:F298" si="27">E297/$E$299</f>
        <v>0</v>
      </c>
      <c r="H297" s="128"/>
      <c r="I297" s="124" t="s">
        <v>229</v>
      </c>
      <c r="J297" s="20">
        <v>2</v>
      </c>
      <c r="K297" s="21">
        <f>J297/$J$300</f>
        <v>0.4</v>
      </c>
    </row>
    <row r="298" spans="3:18" ht="21" customHeight="1" thickBot="1" x14ac:dyDescent="0.3">
      <c r="C298" s="123"/>
      <c r="D298" s="125" t="s">
        <v>223</v>
      </c>
      <c r="E298" s="20">
        <v>0</v>
      </c>
      <c r="F298" s="21">
        <f t="shared" si="27"/>
        <v>0</v>
      </c>
      <c r="H298" s="128"/>
      <c r="I298" s="122" t="s">
        <v>231</v>
      </c>
      <c r="J298" s="20">
        <v>1</v>
      </c>
      <c r="K298" s="21">
        <f t="shared" ref="K298:K299" si="28">J298/$J$300</f>
        <v>0.2</v>
      </c>
    </row>
    <row r="299" spans="3:18" ht="21" customHeight="1" thickBot="1" x14ac:dyDescent="0.3">
      <c r="C299" s="126"/>
      <c r="D299" s="23" t="s">
        <v>3</v>
      </c>
      <c r="E299" s="24">
        <f>SUM(E296:E298)</f>
        <v>5</v>
      </c>
      <c r="F299" s="25">
        <f>SUM(F296:F298)</f>
        <v>1</v>
      </c>
      <c r="H299" s="128"/>
      <c r="I299" s="122" t="s">
        <v>223</v>
      </c>
      <c r="J299" s="20">
        <v>0</v>
      </c>
      <c r="K299" s="21">
        <f t="shared" si="28"/>
        <v>0</v>
      </c>
    </row>
    <row r="300" spans="3:18" ht="21" customHeight="1" x14ac:dyDescent="0.25">
      <c r="C300" s="121" t="s">
        <v>235</v>
      </c>
      <c r="D300" s="122" t="s">
        <v>221</v>
      </c>
      <c r="E300" s="20">
        <v>2</v>
      </c>
      <c r="F300" s="21">
        <f>E300/$E$303</f>
        <v>0.4</v>
      </c>
      <c r="H300" s="128"/>
      <c r="I300" s="23" t="s">
        <v>3</v>
      </c>
      <c r="J300" s="24">
        <f>SUM(J296:J299)</f>
        <v>5</v>
      </c>
      <c r="K300" s="25">
        <f>SUM(K296:K299)</f>
        <v>1</v>
      </c>
    </row>
    <row r="301" spans="3:18" ht="21" customHeight="1" x14ac:dyDescent="0.25">
      <c r="C301" s="123"/>
      <c r="D301" s="124" t="s">
        <v>222</v>
      </c>
      <c r="E301" s="20">
        <v>3</v>
      </c>
      <c r="F301" s="21">
        <f t="shared" ref="F301:F302" si="29">E301/$E$303</f>
        <v>0.6</v>
      </c>
      <c r="H301" s="127" t="s">
        <v>236</v>
      </c>
      <c r="I301" s="122" t="s">
        <v>221</v>
      </c>
      <c r="J301" s="20">
        <v>2</v>
      </c>
      <c r="K301" s="21">
        <f>J301/$J$305</f>
        <v>0.4</v>
      </c>
    </row>
    <row r="302" spans="3:18" ht="21" customHeight="1" thickBot="1" x14ac:dyDescent="0.3">
      <c r="C302" s="123"/>
      <c r="D302" s="125" t="s">
        <v>223</v>
      </c>
      <c r="E302" s="20">
        <v>0</v>
      </c>
      <c r="F302" s="21">
        <f t="shared" si="29"/>
        <v>0</v>
      </c>
      <c r="H302" s="128"/>
      <c r="I302" s="124" t="s">
        <v>229</v>
      </c>
      <c r="J302" s="20">
        <v>2</v>
      </c>
      <c r="K302" s="21">
        <f t="shared" ref="K302:K304" si="30">J302/$J$305</f>
        <v>0.4</v>
      </c>
    </row>
    <row r="303" spans="3:18" ht="21" customHeight="1" x14ac:dyDescent="0.25">
      <c r="C303" s="126"/>
      <c r="D303" s="23" t="s">
        <v>3</v>
      </c>
      <c r="E303" s="24">
        <f>SUM(E300:E302)</f>
        <v>5</v>
      </c>
      <c r="F303" s="25">
        <f>SUM(F300:F302)</f>
        <v>1</v>
      </c>
      <c r="H303" s="128"/>
      <c r="I303" s="122" t="s">
        <v>231</v>
      </c>
      <c r="J303" s="20">
        <v>1</v>
      </c>
      <c r="K303" s="21">
        <f t="shared" si="30"/>
        <v>0.2</v>
      </c>
    </row>
    <row r="304" spans="3:18" ht="21" customHeight="1" thickBot="1" x14ac:dyDescent="0.3">
      <c r="C304" s="121" t="s">
        <v>237</v>
      </c>
      <c r="D304" s="122" t="s">
        <v>221</v>
      </c>
      <c r="E304" s="20">
        <v>5</v>
      </c>
      <c r="F304" s="21">
        <f>E304/$E$307</f>
        <v>1</v>
      </c>
      <c r="H304" s="128"/>
      <c r="I304" s="122" t="s">
        <v>223</v>
      </c>
      <c r="J304" s="20">
        <v>0</v>
      </c>
      <c r="K304" s="21">
        <f t="shared" si="30"/>
        <v>0</v>
      </c>
    </row>
    <row r="305" spans="3:11" ht="21" customHeight="1" x14ac:dyDescent="0.25">
      <c r="C305" s="123"/>
      <c r="D305" s="124" t="s">
        <v>222</v>
      </c>
      <c r="E305" s="20">
        <v>0</v>
      </c>
      <c r="F305" s="21">
        <f t="shared" ref="F305:F306" si="31">E305/$E$307</f>
        <v>0</v>
      </c>
      <c r="H305" s="128"/>
      <c r="I305" s="23" t="s">
        <v>3</v>
      </c>
      <c r="J305" s="24">
        <f>SUM(J301:J304)</f>
        <v>5</v>
      </c>
      <c r="K305" s="25">
        <f>SUM(K301:K304)</f>
        <v>1</v>
      </c>
    </row>
    <row r="306" spans="3:11" ht="21" customHeight="1" thickBot="1" x14ac:dyDescent="0.3">
      <c r="C306" s="123"/>
      <c r="D306" s="125" t="s">
        <v>223</v>
      </c>
      <c r="E306" s="20">
        <v>0</v>
      </c>
      <c r="F306" s="21">
        <f t="shared" si="31"/>
        <v>0</v>
      </c>
      <c r="H306" s="127" t="s">
        <v>238</v>
      </c>
      <c r="I306" s="122" t="s">
        <v>221</v>
      </c>
      <c r="J306" s="20">
        <v>2</v>
      </c>
      <c r="K306" s="21">
        <f>J306/$J$310</f>
        <v>0.4</v>
      </c>
    </row>
    <row r="307" spans="3:11" ht="21" customHeight="1" x14ac:dyDescent="0.25">
      <c r="C307" s="126"/>
      <c r="D307" s="23" t="s">
        <v>3</v>
      </c>
      <c r="E307" s="24">
        <f>SUM(E304:E306)</f>
        <v>5</v>
      </c>
      <c r="F307" s="25">
        <f>SUM(F304:F306)</f>
        <v>1</v>
      </c>
      <c r="H307" s="128"/>
      <c r="I307" s="124" t="s">
        <v>229</v>
      </c>
      <c r="J307" s="20">
        <v>2</v>
      </c>
      <c r="K307" s="21">
        <f t="shared" ref="K307:K309" si="32">J307/$J$310</f>
        <v>0.4</v>
      </c>
    </row>
    <row r="308" spans="3:11" ht="21" customHeight="1" x14ac:dyDescent="0.25">
      <c r="C308" s="121" t="s">
        <v>239</v>
      </c>
      <c r="D308" s="122" t="s">
        <v>221</v>
      </c>
      <c r="E308" s="20">
        <v>2</v>
      </c>
      <c r="F308" s="21">
        <f>E308/$E$311</f>
        <v>0.4</v>
      </c>
      <c r="H308" s="128"/>
      <c r="I308" s="122" t="s">
        <v>231</v>
      </c>
      <c r="J308" s="20">
        <v>1</v>
      </c>
      <c r="K308" s="21">
        <f>J308/$J$310</f>
        <v>0.2</v>
      </c>
    </row>
    <row r="309" spans="3:11" ht="21" customHeight="1" thickBot="1" x14ac:dyDescent="0.3">
      <c r="C309" s="123"/>
      <c r="D309" s="124" t="s">
        <v>222</v>
      </c>
      <c r="E309" s="20">
        <v>3</v>
      </c>
      <c r="F309" s="21">
        <f t="shared" ref="F309:F310" si="33">E309/$E$311</f>
        <v>0.6</v>
      </c>
      <c r="H309" s="128"/>
      <c r="I309" s="122" t="s">
        <v>223</v>
      </c>
      <c r="J309" s="20">
        <v>0</v>
      </c>
      <c r="K309" s="21">
        <f t="shared" si="32"/>
        <v>0</v>
      </c>
    </row>
    <row r="310" spans="3:11" ht="21" customHeight="1" thickBot="1" x14ac:dyDescent="0.3">
      <c r="C310" s="123"/>
      <c r="D310" s="125" t="s">
        <v>223</v>
      </c>
      <c r="E310" s="20">
        <v>0</v>
      </c>
      <c r="F310" s="21">
        <f t="shared" si="33"/>
        <v>0</v>
      </c>
      <c r="H310" s="128"/>
      <c r="I310" s="23" t="s">
        <v>3</v>
      </c>
      <c r="J310" s="24">
        <f>SUM(J306:J309)</f>
        <v>5</v>
      </c>
      <c r="K310" s="25">
        <f>SUM(K306:K309)</f>
        <v>1</v>
      </c>
    </row>
    <row r="311" spans="3:11" ht="21" customHeight="1" x14ac:dyDescent="0.25">
      <c r="C311" s="126"/>
      <c r="D311" s="23" t="s">
        <v>3</v>
      </c>
      <c r="E311" s="24">
        <f>SUM(E308:E310)</f>
        <v>5</v>
      </c>
      <c r="F311" s="25">
        <f>SUM(F308:F310)</f>
        <v>1</v>
      </c>
    </row>
    <row r="312" spans="3:11" ht="21" customHeight="1" x14ac:dyDescent="0.25"/>
    <row r="313" spans="3:11" ht="21" customHeight="1" x14ac:dyDescent="0.25"/>
    <row r="314" spans="3:11" ht="21" customHeight="1" x14ac:dyDescent="0.25"/>
    <row r="315" spans="3:11" ht="21" customHeight="1" x14ac:dyDescent="0.25"/>
    <row r="316" spans="3:11" ht="21" customHeight="1" x14ac:dyDescent="0.25">
      <c r="I316" s="101"/>
    </row>
    <row r="317" spans="3:11" ht="21" customHeight="1" x14ac:dyDescent="0.25">
      <c r="C317" s="27" t="s">
        <v>201</v>
      </c>
      <c r="D317" s="27"/>
      <c r="E317" s="27"/>
      <c r="F317" s="27"/>
      <c r="G317" s="15" t="s">
        <v>3</v>
      </c>
      <c r="H317" s="28" t="s">
        <v>4</v>
      </c>
    </row>
    <row r="318" spans="3:11" ht="21" customHeight="1" x14ac:dyDescent="0.25">
      <c r="C318" s="44" t="s">
        <v>203</v>
      </c>
      <c r="D318" s="44"/>
      <c r="E318" s="44"/>
      <c r="F318" s="44"/>
      <c r="G318" s="20">
        <v>1076</v>
      </c>
      <c r="H318" s="21">
        <f>G318/$G$321</f>
        <v>0.94885361552028213</v>
      </c>
    </row>
    <row r="319" spans="3:11" ht="21" customHeight="1" x14ac:dyDescent="0.25">
      <c r="C319" s="44" t="s">
        <v>205</v>
      </c>
      <c r="D319" s="44"/>
      <c r="E319" s="44"/>
      <c r="F319" s="44"/>
      <c r="G319" s="20">
        <v>48</v>
      </c>
      <c r="H319" s="21">
        <f t="shared" ref="H319:H320" si="34">G319/$G$321</f>
        <v>4.2328042328042326E-2</v>
      </c>
    </row>
    <row r="320" spans="3:11" ht="21" customHeight="1" thickBot="1" x14ac:dyDescent="0.3">
      <c r="C320" s="44" t="s">
        <v>207</v>
      </c>
      <c r="D320" s="44"/>
      <c r="E320" s="44"/>
      <c r="F320" s="44"/>
      <c r="G320" s="20">
        <v>10</v>
      </c>
      <c r="H320" s="21">
        <f t="shared" si="34"/>
        <v>8.8183421516754845E-3</v>
      </c>
    </row>
    <row r="321" spans="3:14" ht="21" customHeight="1" x14ac:dyDescent="0.25">
      <c r="C321" s="32" t="s">
        <v>3</v>
      </c>
      <c r="D321" s="32"/>
      <c r="E321" s="32"/>
      <c r="F321" s="32"/>
      <c r="G321" s="24">
        <f>SUM(G318:G320)</f>
        <v>1134</v>
      </c>
      <c r="H321" s="25">
        <f>SUM(H318:H320)</f>
        <v>1</v>
      </c>
    </row>
    <row r="322" spans="3:14" ht="21" customHeight="1" x14ac:dyDescent="0.25"/>
    <row r="323" spans="3:14" ht="21" customHeight="1" x14ac:dyDescent="0.25"/>
    <row r="324" spans="3:14" ht="21" customHeight="1" x14ac:dyDescent="0.25"/>
    <row r="325" spans="3:14" ht="21" customHeight="1" x14ac:dyDescent="0.25">
      <c r="C325" s="27" t="s">
        <v>202</v>
      </c>
      <c r="D325" s="27"/>
      <c r="E325" s="27"/>
      <c r="F325" s="27"/>
      <c r="G325" s="15" t="s">
        <v>3</v>
      </c>
      <c r="H325" s="28" t="s">
        <v>4</v>
      </c>
    </row>
    <row r="326" spans="3:14" ht="21" customHeight="1" x14ac:dyDescent="0.25">
      <c r="C326" s="72" t="s">
        <v>204</v>
      </c>
      <c r="D326" s="44"/>
      <c r="E326" s="44"/>
      <c r="F326" s="44"/>
      <c r="G326" s="20">
        <v>994</v>
      </c>
      <c r="H326" s="21">
        <f>G326/$G$331</f>
        <v>0.87654320987654322</v>
      </c>
    </row>
    <row r="327" spans="3:14" ht="21" customHeight="1" x14ac:dyDescent="0.25">
      <c r="C327" s="72" t="s">
        <v>206</v>
      </c>
      <c r="D327" s="44"/>
      <c r="E327" s="44"/>
      <c r="F327" s="44"/>
      <c r="G327" s="20">
        <v>129</v>
      </c>
      <c r="H327" s="21">
        <f t="shared" ref="H327:H330" si="35">G327/$G$331</f>
        <v>0.11375661375661375</v>
      </c>
    </row>
    <row r="328" spans="3:14" ht="21" customHeight="1" x14ac:dyDescent="0.25">
      <c r="C328" s="72" t="s">
        <v>208</v>
      </c>
      <c r="D328" s="44"/>
      <c r="E328" s="44"/>
      <c r="F328" s="44"/>
      <c r="G328" s="20">
        <v>11</v>
      </c>
      <c r="H328" s="21">
        <f t="shared" si="35"/>
        <v>9.700176366843033E-3</v>
      </c>
    </row>
    <row r="329" spans="3:14" ht="21" customHeight="1" x14ac:dyDescent="0.25">
      <c r="C329" s="72" t="s">
        <v>209</v>
      </c>
      <c r="D329" s="44"/>
      <c r="E329" s="44"/>
      <c r="F329" s="44"/>
      <c r="G329" s="20">
        <v>0</v>
      </c>
      <c r="H329" s="21">
        <f t="shared" si="35"/>
        <v>0</v>
      </c>
    </row>
    <row r="330" spans="3:14" ht="21" customHeight="1" thickBot="1" x14ac:dyDescent="0.3">
      <c r="C330" s="72" t="s">
        <v>210</v>
      </c>
      <c r="D330" s="44"/>
      <c r="E330" s="44"/>
      <c r="F330" s="44"/>
      <c r="G330" s="20">
        <v>0</v>
      </c>
      <c r="H330" s="21">
        <f t="shared" si="35"/>
        <v>0</v>
      </c>
    </row>
    <row r="331" spans="3:14" ht="21" customHeight="1" x14ac:dyDescent="0.25">
      <c r="C331" s="32" t="s">
        <v>3</v>
      </c>
      <c r="D331" s="32"/>
      <c r="E331" s="32"/>
      <c r="F331" s="32"/>
      <c r="G331" s="24">
        <f>SUM(G326:G330)</f>
        <v>1134</v>
      </c>
      <c r="H331" s="25">
        <f>SUM(H326:H330)</f>
        <v>1</v>
      </c>
    </row>
    <row r="332" spans="3:14" ht="21" customHeight="1" x14ac:dyDescent="0.25"/>
    <row r="333" spans="3:14" ht="21" customHeight="1" x14ac:dyDescent="0.25"/>
    <row r="334" spans="3:14" ht="21" customHeight="1" x14ac:dyDescent="0.25"/>
    <row r="335" spans="3:14" ht="21" customHeight="1" x14ac:dyDescent="0.25">
      <c r="I335" s="101"/>
    </row>
    <row r="336" spans="3:14" ht="21" customHeight="1" x14ac:dyDescent="0.25">
      <c r="N336" s="101"/>
    </row>
    <row r="337" spans="3:17" ht="21" customHeight="1" x14ac:dyDescent="0.25">
      <c r="C337" s="27" t="s">
        <v>214</v>
      </c>
      <c r="D337" s="27"/>
      <c r="E337" s="27"/>
      <c r="F337" s="15" t="s">
        <v>3</v>
      </c>
      <c r="G337" s="28" t="s">
        <v>4</v>
      </c>
      <c r="I337" s="27" t="s">
        <v>219</v>
      </c>
      <c r="J337" s="27"/>
      <c r="K337" s="15" t="s">
        <v>3</v>
      </c>
      <c r="L337" s="28" t="s">
        <v>4</v>
      </c>
      <c r="N337" s="27" t="s">
        <v>224</v>
      </c>
      <c r="O337" s="27"/>
      <c r="P337" s="15" t="s">
        <v>3</v>
      </c>
      <c r="Q337" s="28" t="s">
        <v>4</v>
      </c>
    </row>
    <row r="338" spans="3:17" ht="21" customHeight="1" x14ac:dyDescent="0.25">
      <c r="C338" s="44" t="s">
        <v>215</v>
      </c>
      <c r="D338" s="44"/>
      <c r="E338" s="44"/>
      <c r="F338" s="20">
        <v>0</v>
      </c>
      <c r="G338" s="21">
        <f>F338/$F$342</f>
        <v>0</v>
      </c>
      <c r="I338" s="121" t="s">
        <v>220</v>
      </c>
      <c r="J338" s="122" t="s">
        <v>221</v>
      </c>
      <c r="K338" s="20">
        <v>0</v>
      </c>
      <c r="L338" s="21">
        <f>K338/$K$341</f>
        <v>0</v>
      </c>
      <c r="N338" s="127" t="s">
        <v>226</v>
      </c>
      <c r="O338" s="122" t="s">
        <v>221</v>
      </c>
      <c r="P338" s="20">
        <v>0</v>
      </c>
      <c r="Q338" s="21">
        <f>P338/$P$342</f>
        <v>0</v>
      </c>
    </row>
    <row r="339" spans="3:17" ht="21" customHeight="1" x14ac:dyDescent="0.25">
      <c r="C339" s="44" t="s">
        <v>216</v>
      </c>
      <c r="D339" s="44"/>
      <c r="E339" s="44"/>
      <c r="F339" s="20">
        <v>0</v>
      </c>
      <c r="G339" s="21">
        <f t="shared" ref="G339:G341" si="36">F339/$F$342</f>
        <v>0</v>
      </c>
      <c r="I339" s="123"/>
      <c r="J339" s="124" t="s">
        <v>222</v>
      </c>
      <c r="K339" s="20">
        <v>0</v>
      </c>
      <c r="L339" s="21">
        <f t="shared" ref="L339:L340" si="37">K339/$K$341</f>
        <v>0</v>
      </c>
      <c r="N339" s="128"/>
      <c r="O339" s="124" t="s">
        <v>229</v>
      </c>
      <c r="P339" s="20">
        <v>0</v>
      </c>
      <c r="Q339" s="21">
        <f t="shared" ref="Q339:Q341" si="38">P339/$P$342</f>
        <v>0</v>
      </c>
    </row>
    <row r="340" spans="3:17" ht="21" customHeight="1" thickBot="1" x14ac:dyDescent="0.3">
      <c r="C340" s="44" t="s">
        <v>217</v>
      </c>
      <c r="D340" s="44"/>
      <c r="E340" s="44"/>
      <c r="F340" s="20">
        <v>5</v>
      </c>
      <c r="G340" s="21">
        <f t="shared" si="36"/>
        <v>1</v>
      </c>
      <c r="I340" s="123"/>
      <c r="J340" s="125" t="s">
        <v>223</v>
      </c>
      <c r="K340" s="20">
        <v>5</v>
      </c>
      <c r="L340" s="21">
        <f t="shared" si="37"/>
        <v>1</v>
      </c>
      <c r="N340" s="128"/>
      <c r="O340" s="122" t="s">
        <v>231</v>
      </c>
      <c r="P340" s="20">
        <v>0</v>
      </c>
      <c r="Q340" s="21">
        <f t="shared" si="38"/>
        <v>0</v>
      </c>
    </row>
    <row r="341" spans="3:17" ht="21" customHeight="1" thickBot="1" x14ac:dyDescent="0.3">
      <c r="C341" s="44" t="s">
        <v>218</v>
      </c>
      <c r="D341" s="44"/>
      <c r="E341" s="44"/>
      <c r="F341" s="20">
        <v>0</v>
      </c>
      <c r="G341" s="21">
        <f t="shared" si="36"/>
        <v>0</v>
      </c>
      <c r="I341" s="126"/>
      <c r="J341" s="23" t="s">
        <v>3</v>
      </c>
      <c r="K341" s="24">
        <f>SUM(K338:K340)</f>
        <v>5</v>
      </c>
      <c r="L341" s="25">
        <f>SUM(L338:L340)</f>
        <v>1</v>
      </c>
      <c r="N341" s="128"/>
      <c r="O341" s="122" t="s">
        <v>223</v>
      </c>
      <c r="P341" s="20">
        <v>5</v>
      </c>
      <c r="Q341" s="21">
        <f t="shared" si="38"/>
        <v>1</v>
      </c>
    </row>
    <row r="342" spans="3:17" ht="21" customHeight="1" x14ac:dyDescent="0.25">
      <c r="C342" s="32" t="s">
        <v>3</v>
      </c>
      <c r="D342" s="32"/>
      <c r="E342" s="32"/>
      <c r="F342" s="24">
        <f>SUM(F338:F341)</f>
        <v>5</v>
      </c>
      <c r="G342" s="25">
        <f>SUM(G338:G341)</f>
        <v>1</v>
      </c>
      <c r="I342" s="121" t="s">
        <v>228</v>
      </c>
      <c r="J342" s="122" t="s">
        <v>221</v>
      </c>
      <c r="K342" s="20">
        <v>0</v>
      </c>
      <c r="L342" s="21">
        <f>K342/$K$345</f>
        <v>0</v>
      </c>
      <c r="N342" s="128"/>
      <c r="O342" s="23" t="s">
        <v>3</v>
      </c>
      <c r="P342" s="24">
        <f>SUM(P338:P341)</f>
        <v>5</v>
      </c>
      <c r="Q342" s="25">
        <f>SUM(Q338:Q341)</f>
        <v>1</v>
      </c>
    </row>
    <row r="343" spans="3:17" ht="21" customHeight="1" x14ac:dyDescent="0.25">
      <c r="I343" s="123"/>
      <c r="J343" s="124" t="s">
        <v>222</v>
      </c>
      <c r="K343" s="20">
        <v>5</v>
      </c>
      <c r="L343" s="21">
        <f t="shared" ref="L343:L344" si="39">K343/$K$345</f>
        <v>1</v>
      </c>
      <c r="N343" s="127" t="s">
        <v>234</v>
      </c>
      <c r="O343" s="122" t="s">
        <v>221</v>
      </c>
      <c r="P343" s="20">
        <v>0</v>
      </c>
      <c r="Q343" s="21">
        <f>P343/$P$347</f>
        <v>0</v>
      </c>
    </row>
    <row r="344" spans="3:17" ht="21" customHeight="1" thickBot="1" x14ac:dyDescent="0.3">
      <c r="I344" s="123"/>
      <c r="J344" s="125" t="s">
        <v>223</v>
      </c>
      <c r="K344" s="20">
        <v>0</v>
      </c>
      <c r="L344" s="21">
        <f t="shared" si="39"/>
        <v>0</v>
      </c>
      <c r="N344" s="128"/>
      <c r="O344" s="124" t="s">
        <v>229</v>
      </c>
      <c r="P344" s="20">
        <v>0</v>
      </c>
      <c r="Q344" s="21">
        <f t="shared" ref="Q344:Q346" si="40">P344/$P$347</f>
        <v>0</v>
      </c>
    </row>
    <row r="345" spans="3:17" ht="21" customHeight="1" x14ac:dyDescent="0.25">
      <c r="I345" s="126"/>
      <c r="J345" s="23" t="s">
        <v>3</v>
      </c>
      <c r="K345" s="24">
        <f>SUM(K342:K344)</f>
        <v>5</v>
      </c>
      <c r="L345" s="25">
        <f>SUM(L342:L344)</f>
        <v>1</v>
      </c>
      <c r="N345" s="128"/>
      <c r="O345" s="122" t="s">
        <v>231</v>
      </c>
      <c r="P345" s="20">
        <v>5</v>
      </c>
      <c r="Q345" s="21">
        <f t="shared" si="40"/>
        <v>1</v>
      </c>
    </row>
    <row r="346" spans="3:17" ht="21" customHeight="1" thickBot="1" x14ac:dyDescent="0.3">
      <c r="C346" s="101"/>
      <c r="I346" s="121" t="s">
        <v>233</v>
      </c>
      <c r="J346" s="122" t="s">
        <v>221</v>
      </c>
      <c r="K346" s="20">
        <v>0</v>
      </c>
      <c r="L346" s="21">
        <f>K346/$K$349</f>
        <v>0</v>
      </c>
      <c r="N346" s="128"/>
      <c r="O346" s="122" t="s">
        <v>223</v>
      </c>
      <c r="P346" s="20">
        <v>0</v>
      </c>
      <c r="Q346" s="21">
        <f t="shared" si="40"/>
        <v>0</v>
      </c>
    </row>
    <row r="347" spans="3:17" ht="21" customHeight="1" x14ac:dyDescent="0.25">
      <c r="C347" s="27" t="s">
        <v>225</v>
      </c>
      <c r="D347" s="27"/>
      <c r="E347" s="27"/>
      <c r="F347" s="15" t="s">
        <v>3</v>
      </c>
      <c r="G347" s="28" t="s">
        <v>4</v>
      </c>
      <c r="I347" s="123"/>
      <c r="J347" s="124" t="s">
        <v>222</v>
      </c>
      <c r="K347" s="20">
        <v>0</v>
      </c>
      <c r="L347" s="21">
        <f t="shared" ref="L347:L348" si="41">K347/$K$349</f>
        <v>0</v>
      </c>
      <c r="N347" s="128"/>
      <c r="O347" s="23" t="s">
        <v>3</v>
      </c>
      <c r="P347" s="24">
        <f>SUM(P343:P346)</f>
        <v>5</v>
      </c>
      <c r="Q347" s="25">
        <f>SUM(Q343:Q346)</f>
        <v>1</v>
      </c>
    </row>
    <row r="348" spans="3:17" ht="21" customHeight="1" thickBot="1" x14ac:dyDescent="0.3">
      <c r="C348" s="44" t="s">
        <v>227</v>
      </c>
      <c r="D348" s="44"/>
      <c r="E348" s="44"/>
      <c r="F348" s="20">
        <v>0</v>
      </c>
      <c r="G348" s="21">
        <f>F348/$F$351</f>
        <v>0</v>
      </c>
      <c r="I348" s="123"/>
      <c r="J348" s="125" t="s">
        <v>223</v>
      </c>
      <c r="K348" s="20">
        <v>5</v>
      </c>
      <c r="L348" s="21">
        <f t="shared" si="41"/>
        <v>1</v>
      </c>
      <c r="N348" s="127" t="s">
        <v>236</v>
      </c>
      <c r="O348" s="122" t="s">
        <v>221</v>
      </c>
      <c r="P348" s="20">
        <v>0</v>
      </c>
      <c r="Q348" s="21">
        <f>P348/$P$352</f>
        <v>0</v>
      </c>
    </row>
    <row r="349" spans="3:17" ht="21" customHeight="1" x14ac:dyDescent="0.25">
      <c r="C349" s="44" t="s">
        <v>230</v>
      </c>
      <c r="D349" s="44"/>
      <c r="E349" s="44"/>
      <c r="F349" s="20">
        <v>0</v>
      </c>
      <c r="G349" s="21">
        <f t="shared" ref="G349:G350" si="42">F349/$F$351</f>
        <v>0</v>
      </c>
      <c r="I349" s="126"/>
      <c r="J349" s="23" t="s">
        <v>3</v>
      </c>
      <c r="K349" s="24">
        <f>SUM(K346:K348)</f>
        <v>5</v>
      </c>
      <c r="L349" s="25">
        <f>SUM(L346:L348)</f>
        <v>1</v>
      </c>
      <c r="N349" s="128"/>
      <c r="O349" s="124" t="s">
        <v>229</v>
      </c>
      <c r="P349" s="20">
        <v>0</v>
      </c>
      <c r="Q349" s="21">
        <f t="shared" ref="Q349:Q351" si="43">P349/$P$352</f>
        <v>0</v>
      </c>
    </row>
    <row r="350" spans="3:17" ht="21" customHeight="1" thickBot="1" x14ac:dyDescent="0.3">
      <c r="C350" s="44" t="s">
        <v>232</v>
      </c>
      <c r="D350" s="44"/>
      <c r="E350" s="44"/>
      <c r="F350" s="20">
        <v>5</v>
      </c>
      <c r="G350" s="21">
        <f t="shared" si="42"/>
        <v>1</v>
      </c>
      <c r="I350" s="121" t="s">
        <v>235</v>
      </c>
      <c r="J350" s="122" t="s">
        <v>221</v>
      </c>
      <c r="K350" s="20">
        <v>0</v>
      </c>
      <c r="L350" s="21">
        <f>K350/$K$353</f>
        <v>0</v>
      </c>
      <c r="N350" s="128"/>
      <c r="O350" s="122" t="s">
        <v>231</v>
      </c>
      <c r="P350" s="20">
        <v>5</v>
      </c>
      <c r="Q350" s="21">
        <f t="shared" si="43"/>
        <v>1</v>
      </c>
    </row>
    <row r="351" spans="3:17" ht="21" customHeight="1" thickBot="1" x14ac:dyDescent="0.3">
      <c r="C351" s="32" t="s">
        <v>3</v>
      </c>
      <c r="D351" s="32"/>
      <c r="E351" s="32"/>
      <c r="F351" s="24">
        <f>SUM(F348:F350)</f>
        <v>5</v>
      </c>
      <c r="G351" s="25">
        <f>SUM(G348:G350)</f>
        <v>1</v>
      </c>
      <c r="I351" s="123"/>
      <c r="J351" s="124" t="s">
        <v>222</v>
      </c>
      <c r="K351" s="20">
        <v>5</v>
      </c>
      <c r="L351" s="21">
        <f t="shared" ref="L351:L352" si="44">K351/$K$353</f>
        <v>1</v>
      </c>
      <c r="N351" s="128"/>
      <c r="O351" s="122" t="s">
        <v>223</v>
      </c>
      <c r="P351" s="20">
        <v>0</v>
      </c>
      <c r="Q351" s="21">
        <f t="shared" si="43"/>
        <v>0</v>
      </c>
    </row>
    <row r="352" spans="3:17" ht="21" customHeight="1" thickBot="1" x14ac:dyDescent="0.3">
      <c r="I352" s="123"/>
      <c r="J352" s="125" t="s">
        <v>223</v>
      </c>
      <c r="K352" s="20">
        <v>0</v>
      </c>
      <c r="L352" s="21">
        <f t="shared" si="44"/>
        <v>0</v>
      </c>
      <c r="N352" s="128"/>
      <c r="O352" s="23" t="s">
        <v>3</v>
      </c>
      <c r="P352" s="24">
        <f>SUM(P348:P351)</f>
        <v>5</v>
      </c>
      <c r="Q352" s="25">
        <f>SUM(Q348:Q351)</f>
        <v>1</v>
      </c>
    </row>
    <row r="353" spans="3:17" ht="21" customHeight="1" x14ac:dyDescent="0.25">
      <c r="I353" s="126"/>
      <c r="J353" s="23" t="s">
        <v>3</v>
      </c>
      <c r="K353" s="24">
        <f>SUM(K350:K352)</f>
        <v>5</v>
      </c>
      <c r="L353" s="25">
        <f>SUM(L350:L352)</f>
        <v>1</v>
      </c>
      <c r="N353" s="127" t="s">
        <v>238</v>
      </c>
      <c r="O353" s="122" t="s">
        <v>221</v>
      </c>
      <c r="P353" s="20">
        <v>0</v>
      </c>
      <c r="Q353" s="21">
        <f>P353/$P$357</f>
        <v>0</v>
      </c>
    </row>
    <row r="354" spans="3:17" ht="21" customHeight="1" x14ac:dyDescent="0.25">
      <c r="I354" s="121" t="s">
        <v>237</v>
      </c>
      <c r="J354" s="122" t="s">
        <v>221</v>
      </c>
      <c r="K354" s="20">
        <v>0</v>
      </c>
      <c r="L354" s="21">
        <f>K354/$K$357</f>
        <v>0</v>
      </c>
      <c r="N354" s="128"/>
      <c r="O354" s="124" t="s">
        <v>229</v>
      </c>
      <c r="P354" s="20">
        <v>0</v>
      </c>
      <c r="Q354" s="21">
        <f t="shared" ref="Q354:Q356" si="45">P354/$P$357</f>
        <v>0</v>
      </c>
    </row>
    <row r="355" spans="3:17" ht="21" customHeight="1" x14ac:dyDescent="0.25">
      <c r="I355" s="123"/>
      <c r="J355" s="124" t="s">
        <v>222</v>
      </c>
      <c r="K355" s="20">
        <v>5</v>
      </c>
      <c r="L355" s="21">
        <f t="shared" ref="L355:L356" si="46">K355/$K$357</f>
        <v>1</v>
      </c>
      <c r="N355" s="128"/>
      <c r="O355" s="122" t="s">
        <v>231</v>
      </c>
      <c r="P355" s="20">
        <v>5</v>
      </c>
      <c r="Q355" s="21">
        <f t="shared" si="45"/>
        <v>1</v>
      </c>
    </row>
    <row r="356" spans="3:17" ht="21" customHeight="1" thickBot="1" x14ac:dyDescent="0.3">
      <c r="I356" s="123"/>
      <c r="J356" s="125" t="s">
        <v>223</v>
      </c>
      <c r="K356" s="20">
        <v>0</v>
      </c>
      <c r="L356" s="21">
        <f t="shared" si="46"/>
        <v>0</v>
      </c>
      <c r="N356" s="128"/>
      <c r="O356" s="122" t="s">
        <v>223</v>
      </c>
      <c r="P356" s="20">
        <v>0</v>
      </c>
      <c r="Q356" s="21">
        <f t="shared" si="45"/>
        <v>0</v>
      </c>
    </row>
    <row r="357" spans="3:17" ht="21" customHeight="1" x14ac:dyDescent="0.25">
      <c r="I357" s="126"/>
      <c r="J357" s="23" t="s">
        <v>3</v>
      </c>
      <c r="K357" s="24">
        <f>SUM(K354:K356)</f>
        <v>5</v>
      </c>
      <c r="L357" s="25">
        <f>SUM(L354:L356)</f>
        <v>1</v>
      </c>
      <c r="N357" s="128"/>
      <c r="O357" s="23" t="s">
        <v>3</v>
      </c>
      <c r="P357" s="24">
        <f>SUM(P353:P356)</f>
        <v>5</v>
      </c>
      <c r="Q357" s="25">
        <f>SUM(Q353:Q356)</f>
        <v>1</v>
      </c>
    </row>
    <row r="358" spans="3:17" ht="21" customHeight="1" x14ac:dyDescent="0.25">
      <c r="I358" s="121" t="s">
        <v>239</v>
      </c>
      <c r="J358" s="122" t="s">
        <v>221</v>
      </c>
      <c r="K358" s="20">
        <v>0</v>
      </c>
      <c r="L358" s="21">
        <f>K358/$K$361</f>
        <v>0</v>
      </c>
    </row>
    <row r="359" spans="3:17" ht="21" customHeight="1" x14ac:dyDescent="0.25">
      <c r="I359" s="123"/>
      <c r="J359" s="124" t="s">
        <v>222</v>
      </c>
      <c r="K359" s="20">
        <v>0</v>
      </c>
      <c r="L359" s="21">
        <f t="shared" ref="L359" si="47">K359/$K$361</f>
        <v>0</v>
      </c>
    </row>
    <row r="360" spans="3:17" ht="21" customHeight="1" thickBot="1" x14ac:dyDescent="0.3">
      <c r="I360" s="123"/>
      <c r="J360" s="125" t="s">
        <v>223</v>
      </c>
      <c r="K360" s="20">
        <v>5</v>
      </c>
      <c r="L360" s="21">
        <f>K360/$K$361</f>
        <v>1</v>
      </c>
    </row>
    <row r="361" spans="3:17" ht="21" customHeight="1" x14ac:dyDescent="0.25">
      <c r="I361" s="126"/>
      <c r="J361" s="23" t="s">
        <v>3</v>
      </c>
      <c r="K361" s="24">
        <f>SUM(K358:K360)</f>
        <v>5</v>
      </c>
      <c r="L361" s="25">
        <f>SUM(L358:L360)</f>
        <v>1</v>
      </c>
    </row>
    <row r="362" spans="3:17" ht="21" customHeight="1" x14ac:dyDescent="0.25"/>
    <row r="364" spans="3:17" x14ac:dyDescent="0.25">
      <c r="C364" s="129" t="s">
        <v>240</v>
      </c>
      <c r="D364" s="129"/>
    </row>
  </sheetData>
  <mergeCells count="62">
    <mergeCell ref="I358:I361"/>
    <mergeCell ref="I338:I341"/>
    <mergeCell ref="N338:N342"/>
    <mergeCell ref="I342:I345"/>
    <mergeCell ref="N343:N347"/>
    <mergeCell ref="I346:I349"/>
    <mergeCell ref="N348:N352"/>
    <mergeCell ref="I350:I353"/>
    <mergeCell ref="N353:N357"/>
    <mergeCell ref="I354:I357"/>
    <mergeCell ref="C288:C291"/>
    <mergeCell ref="H291:H295"/>
    <mergeCell ref="C292:C295"/>
    <mergeCell ref="C296:C299"/>
    <mergeCell ref="H296:H300"/>
    <mergeCell ref="C300:C303"/>
    <mergeCell ref="H301:H305"/>
    <mergeCell ref="C304:C307"/>
    <mergeCell ref="H306:H310"/>
    <mergeCell ref="C308:C311"/>
    <mergeCell ref="I222:I223"/>
    <mergeCell ref="C233:E234"/>
    <mergeCell ref="F233:G233"/>
    <mergeCell ref="C241:E242"/>
    <mergeCell ref="F241:G241"/>
    <mergeCell ref="C249:E250"/>
    <mergeCell ref="F249:G249"/>
    <mergeCell ref="C221:F221"/>
    <mergeCell ref="C222:D223"/>
    <mergeCell ref="E222:E223"/>
    <mergeCell ref="F222:F223"/>
    <mergeCell ref="G222:G223"/>
    <mergeCell ref="H222:H223"/>
    <mergeCell ref="O189:Q189"/>
    <mergeCell ref="G190:H190"/>
    <mergeCell ref="O190:P190"/>
    <mergeCell ref="C213:D214"/>
    <mergeCell ref="E213:F213"/>
    <mergeCell ref="K213:M214"/>
    <mergeCell ref="N213:O213"/>
    <mergeCell ref="C156:C158"/>
    <mergeCell ref="D156:F156"/>
    <mergeCell ref="D157:E157"/>
    <mergeCell ref="C189:F190"/>
    <mergeCell ref="G189:I189"/>
    <mergeCell ref="L189:N191"/>
    <mergeCell ref="C140:D142"/>
    <mergeCell ref="E140:G140"/>
    <mergeCell ref="I140:O142"/>
    <mergeCell ref="P140:R140"/>
    <mergeCell ref="P141:Q141"/>
    <mergeCell ref="G154:L155"/>
    <mergeCell ref="M154:S155"/>
    <mergeCell ref="C11:R12"/>
    <mergeCell ref="C15:H16"/>
    <mergeCell ref="C89:H90"/>
    <mergeCell ref="C125:D127"/>
    <mergeCell ref="E125:G125"/>
    <mergeCell ref="I125:J127"/>
    <mergeCell ref="K125:M125"/>
    <mergeCell ref="E126:F126"/>
    <mergeCell ref="K126:L126"/>
  </mergeCells>
  <pageMargins left="0.7" right="0.7" top="0.75" bottom="0.75" header="0.3" footer="0.3"/>
  <pageSetup paperSize="9" scale="52" fitToHeight="0" orientation="landscape" r:id="rId1"/>
  <rowBreaks count="9" manualBreakCount="9">
    <brk id="47" max="18" man="1"/>
    <brk id="88" max="18" man="1"/>
    <brk id="120" max="18" man="1"/>
    <brk id="152" max="18" man="1"/>
    <brk id="186" max="18" man="1"/>
    <brk id="228" max="18" man="1"/>
    <brk id="274" max="18" man="1"/>
    <brk id="312" max="18" man="1"/>
    <brk id="332" max="18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SAM</vt:lpstr>
      <vt:lpstr>SAM!Área_de_impresión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2026-10-20T15:59:08Z</dcterms:created>
  <dcterms:modified xsi:type="dcterms:W3CDTF">2026-10-20T15:59:55Z</dcterms:modified>
</cp:coreProperties>
</file>