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CIEMBRE\BE Noviembre 2025\II. Atención de la Violencia\c) Casos de VMIGF, según departamento\"/>
    </mc:Choice>
  </mc:AlternateContent>
  <xr:revisionPtr revIDLastSave="0" documentId="13_ncr:1_{7AAB1784-C087-44BD-AE4E-E1EE8C7ACE7A}" xr6:coauthVersionLast="47" xr6:coauthVersionMax="47" xr10:uidLastSave="{00000000-0000-0000-0000-000000000000}"/>
  <bookViews>
    <workbookView xWindow="-120" yWindow="-120" windowWidth="29040" windowHeight="15720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7" i="1" l="1"/>
  <c r="P7" i="1" s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<sst xmlns="http://schemas.openxmlformats.org/spreadsheetml/2006/main" count="53" uniqueCount="52">
  <si>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</si>
  <si>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</si>
  <si>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</si>
  <si>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</si>
  <si>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</si>
  <si>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</si>
  <si>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</si>
  <si>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</si>
  <si>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</si>
  <si>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</si>
  <si>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</si>
  <si>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</si>
  <si>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</si>
  <si>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</si>
  <si>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</si>
  <si>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</si>
  <si>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</si>
  <si>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</si>
  <si>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</si>
  <si>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</si>
  <si>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</si>
  <si>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</si>
  <si>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</si>
  <si>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</si>
  <si>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</si>
  <si>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</si>
  <si>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</si>
  <si>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</si>
  <si>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</si>
  <si>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</si>
  <si>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</si>
  <si>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</si>
  <si>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</si>
  <si>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</si>
  <si>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</si>
  <si>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</si>
  <si>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</si>
  <si>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</si>
  <si>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</si>
  <si>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</si>
  <si>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</si>
  <si>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</si>
  <si>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</si>
  <si>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</si>
  <si>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</si>
  <si>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</si>
  <si>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</si>
  <si>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</si>
  <si>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</si>
  <si>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</si>
  <si>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</si>
  <si>
    <t>Periodo: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</si>
</sst>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Ancash</c:v>
                </c:pt>
                <c:pt idx="5">
                  <c:v>Piura</c:v>
                </c:pt>
                <c:pt idx="6">
                  <c:v>Junin</c:v>
                </c:pt>
                <c:pt idx="7">
                  <c:v>San Martin</c:v>
                </c:pt>
                <c:pt idx="8">
                  <c:v>Ica</c:v>
                </c:pt>
                <c:pt idx="9">
                  <c:v>Ayacucho</c:v>
                </c:pt>
                <c:pt idx="10">
                  <c:v>Huanuco</c:v>
                </c:pt>
                <c:pt idx="11">
                  <c:v>Puno</c:v>
                </c:pt>
                <c:pt idx="12">
                  <c:v>Callao</c:v>
                </c:pt>
                <c:pt idx="13">
                  <c:v>Cajamarca</c:v>
                </c:pt>
                <c:pt idx="14">
                  <c:v>Lambayeque</c:v>
                </c:pt>
                <c:pt idx="15">
                  <c:v>Loreto</c:v>
                </c:pt>
                <c:pt idx="16">
                  <c:v>Apurimac</c:v>
                </c:pt>
                <c:pt idx="17">
                  <c:v>Tacna</c:v>
                </c:pt>
                <c:pt idx="18">
                  <c:v>Huancavelica</c:v>
                </c:pt>
                <c:pt idx="19">
                  <c:v>Ucayali</c:v>
                </c:pt>
                <c:pt idx="20">
                  <c:v>Amazonas</c:v>
                </c:pt>
                <c:pt idx="21">
                  <c:v>Tumbes</c:v>
                </c:pt>
                <c:pt idx="22">
                  <c:v>Moquegua</c:v>
                </c:pt>
                <c:pt idx="23">
                  <c:v>Madre De Dios</c:v>
                </c:pt>
                <c:pt idx="24">
                  <c:v>Pasco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44226</c:v>
                </c:pt>
                <c:pt idx="1">
                  <c:v>16013</c:v>
                </c:pt>
                <c:pt idx="2">
                  <c:v>11081</c:v>
                </c:pt>
                <c:pt idx="3">
                  <c:v>8705</c:v>
                </c:pt>
                <c:pt idx="4">
                  <c:v>8194</c:v>
                </c:pt>
                <c:pt idx="5">
                  <c:v>7467</c:v>
                </c:pt>
                <c:pt idx="6">
                  <c:v>7212</c:v>
                </c:pt>
                <c:pt idx="7">
                  <c:v>6836</c:v>
                </c:pt>
                <c:pt idx="8">
                  <c:v>6676</c:v>
                </c:pt>
                <c:pt idx="9">
                  <c:v>5934</c:v>
                </c:pt>
                <c:pt idx="10">
                  <c:v>5659</c:v>
                </c:pt>
                <c:pt idx="11">
                  <c:v>4966</c:v>
                </c:pt>
                <c:pt idx="12">
                  <c:v>4443</c:v>
                </c:pt>
                <c:pt idx="13">
                  <c:v>4126</c:v>
                </c:pt>
                <c:pt idx="14">
                  <c:v>3958</c:v>
                </c:pt>
                <c:pt idx="15">
                  <c:v>3514</c:v>
                </c:pt>
                <c:pt idx="16">
                  <c:v>3177</c:v>
                </c:pt>
                <c:pt idx="17">
                  <c:v>3024</c:v>
                </c:pt>
                <c:pt idx="18">
                  <c:v>2674</c:v>
                </c:pt>
                <c:pt idx="19">
                  <c:v>2567</c:v>
                </c:pt>
                <c:pt idx="20">
                  <c:v>2251</c:v>
                </c:pt>
                <c:pt idx="21">
                  <c:v>2138</c:v>
                </c:pt>
                <c:pt idx="22">
                  <c:v>1772</c:v>
                </c:pt>
                <c:pt idx="23">
                  <c:v>1465</c:v>
                </c:pt>
                <c:pt idx="24">
                  <c:v>1450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 - Diciembre , 2025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="148" zoomScaleNormal="100" zoomScaleSheetLayoutView="148" workbookViewId="0">
      <selection activeCell="X41" sqref="X41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51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22</v>
      </c>
      <c r="D5" s="35">
        <v>20</v>
      </c>
      <c r="E5" s="35">
        <v>21</v>
      </c>
      <c r="F5" s="35">
        <v>20</v>
      </c>
      <c r="G5" s="35">
        <v>21</v>
      </c>
      <c r="H5" s="35">
        <v>21</v>
      </c>
      <c r="I5" s="35">
        <v>20</v>
      </c>
      <c r="J5" s="35">
        <v>20</v>
      </c>
      <c r="K5" s="35">
        <v>22</v>
      </c>
      <c r="L5" s="35">
        <v>22</v>
      </c>
      <c r="M5" s="35">
        <v>20</v>
      </c>
      <c r="N5" s="43">
        <v>20</v>
      </c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47</v>
      </c>
      <c r="R6" s="6" t="s">
        <v>48</v>
      </c>
      <c r="S6" s="6" t="s">
        <v>49</v>
      </c>
      <c r="T6" s="6" t="s">
        <v>50</v>
      </c>
    </row>
    <row r="7" spans="1:21" ht="15" customHeight="1" x14ac:dyDescent="0.2">
      <c r="A7" s="7">
        <v>1</v>
      </c>
      <c r="B7" s="8" t="s">
        <v>28</v>
      </c>
      <c r="C7" s="9">
        <v>4242</v>
      </c>
      <c r="D7" s="9">
        <v>3798</v>
      </c>
      <c r="E7" s="9">
        <v>3847</v>
      </c>
      <c r="F7" s="9">
        <v>3804</v>
      </c>
      <c r="G7" s="9">
        <v>3479</v>
      </c>
      <c r="H7" s="9">
        <v>3620</v>
      </c>
      <c r="I7" s="9">
        <v>3533</v>
      </c>
      <c r="J7" s="9">
        <v>3604</v>
      </c>
      <c r="K7" s="9">
        <v>3907</v>
      </c>
      <c r="L7" s="9">
        <v>3677</v>
      </c>
      <c r="M7" s="9">
        <v>3710</v>
      </c>
      <c r="N7" s="10">
        <v>3005</v>
      </c>
      <c r="O7" s="38">
        <f t="shared" ref="O7:O31" si="0">SUM(C7:N7)</f>
        <v>44226</v>
      </c>
      <c r="P7" s="39">
        <f>O7/(SUM($C$5:$N$5))</f>
        <v>177.6144578313253</v>
      </c>
      <c r="Q7" s="40">
        <f t="shared" ref="Q7:Q31" si="1">R7+S7+T7</f>
        <v>84</v>
      </c>
      <c r="R7" s="7">
        <v>32</v>
      </c>
      <c r="S7" s="7">
        <v>52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1278</v>
      </c>
      <c r="D8" s="9">
        <v>1203</v>
      </c>
      <c r="E8" s="9">
        <v>1323</v>
      </c>
      <c r="F8" s="9">
        <v>1356</v>
      </c>
      <c r="G8" s="9">
        <v>1447</v>
      </c>
      <c r="H8" s="9">
        <v>1408</v>
      </c>
      <c r="I8" s="9">
        <v>1337</v>
      </c>
      <c r="J8" s="9">
        <v>1216</v>
      </c>
      <c r="K8" s="9">
        <v>1361</v>
      </c>
      <c r="L8" s="13">
        <v>1531</v>
      </c>
      <c r="M8" s="13">
        <v>1367</v>
      </c>
      <c r="N8" s="14">
        <v>1186</v>
      </c>
      <c r="O8" s="38">
        <f t="shared" si="0"/>
        <v>16013</v>
      </c>
      <c r="P8" s="39">
        <f>O8/(SUM($C$5:$N$5))</f>
        <v>64.309236947791163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936</v>
      </c>
      <c r="D9" s="9">
        <v>858</v>
      </c>
      <c r="E9" s="9">
        <v>951</v>
      </c>
      <c r="F9" s="9">
        <v>939</v>
      </c>
      <c r="G9" s="9">
        <v>932</v>
      </c>
      <c r="H9" s="9">
        <v>911</v>
      </c>
      <c r="I9" s="9">
        <v>885</v>
      </c>
      <c r="J9" s="9">
        <v>901</v>
      </c>
      <c r="K9" s="9">
        <v>1018</v>
      </c>
      <c r="L9" s="13">
        <v>958</v>
      </c>
      <c r="M9" s="13">
        <v>956</v>
      </c>
      <c r="N9" s="14">
        <v>836</v>
      </c>
      <c r="O9" s="38">
        <f t="shared" si="0"/>
        <v>11081</v>
      </c>
      <c r="P9" s="39">
        <f t="shared" ref="P9:P31" si="2">O9/(SUM($C$5:$N$5))</f>
        <v>44.502008032128515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704</v>
      </c>
      <c r="D10" s="9">
        <v>737</v>
      </c>
      <c r="E10" s="9">
        <v>764</v>
      </c>
      <c r="F10" s="9">
        <v>751</v>
      </c>
      <c r="G10" s="9">
        <v>738</v>
      </c>
      <c r="H10" s="9">
        <v>798</v>
      </c>
      <c r="I10" s="9">
        <v>725</v>
      </c>
      <c r="J10" s="9">
        <v>695</v>
      </c>
      <c r="K10" s="9">
        <v>773</v>
      </c>
      <c r="L10" s="13">
        <v>712</v>
      </c>
      <c r="M10" s="13">
        <v>715</v>
      </c>
      <c r="N10" s="14">
        <v>593</v>
      </c>
      <c r="O10" s="38">
        <f t="shared" si="0"/>
        <v>8705</v>
      </c>
      <c r="P10" s="39">
        <f t="shared" si="2"/>
        <v>34.959839357429722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18</v>
      </c>
      <c r="C11" s="9">
        <v>670</v>
      </c>
      <c r="D11" s="9">
        <v>681</v>
      </c>
      <c r="E11" s="9">
        <v>699</v>
      </c>
      <c r="F11" s="9">
        <v>719</v>
      </c>
      <c r="G11" s="9">
        <v>697</v>
      </c>
      <c r="H11" s="9">
        <v>728</v>
      </c>
      <c r="I11" s="9">
        <v>676</v>
      </c>
      <c r="J11" s="9">
        <v>681</v>
      </c>
      <c r="K11" s="9">
        <v>696</v>
      </c>
      <c r="L11" s="13">
        <v>634</v>
      </c>
      <c r="M11" s="13">
        <v>725</v>
      </c>
      <c r="N11" s="14">
        <v>588</v>
      </c>
      <c r="O11" s="38">
        <f t="shared" si="0"/>
        <v>8194</v>
      </c>
      <c r="P11" s="39">
        <f t="shared" si="2"/>
        <v>32.907630522088354</v>
      </c>
      <c r="Q11" s="40">
        <f t="shared" si="1"/>
        <v>29</v>
      </c>
      <c r="R11" s="7">
        <v>21</v>
      </c>
      <c r="S11" s="7">
        <v>8</v>
      </c>
      <c r="T11" s="7">
        <v>0</v>
      </c>
      <c r="U11" s="32"/>
    </row>
    <row r="12" spans="1:21" ht="15" customHeight="1" x14ac:dyDescent="0.2">
      <c r="A12" s="7">
        <v>6</v>
      </c>
      <c r="B12" s="12" t="s">
        <v>33</v>
      </c>
      <c r="C12" s="9">
        <v>661</v>
      </c>
      <c r="D12" s="9">
        <v>613</v>
      </c>
      <c r="E12" s="9">
        <v>666</v>
      </c>
      <c r="F12" s="9">
        <v>644</v>
      </c>
      <c r="G12" s="9">
        <v>616</v>
      </c>
      <c r="H12" s="9">
        <v>637</v>
      </c>
      <c r="I12" s="9">
        <v>590</v>
      </c>
      <c r="J12" s="9">
        <v>635</v>
      </c>
      <c r="K12" s="9">
        <v>631</v>
      </c>
      <c r="L12" s="13">
        <v>605</v>
      </c>
      <c r="M12" s="13">
        <v>620</v>
      </c>
      <c r="N12" s="14">
        <v>549</v>
      </c>
      <c r="O12" s="38">
        <f t="shared" si="0"/>
        <v>7467</v>
      </c>
      <c r="P12" s="39">
        <f t="shared" si="2"/>
        <v>29.987951807228917</v>
      </c>
      <c r="Q12" s="40">
        <f t="shared" si="1"/>
        <v>20</v>
      </c>
      <c r="R12" s="7">
        <v>9</v>
      </c>
      <c r="S12" s="7">
        <v>10</v>
      </c>
      <c r="T12" s="7">
        <v>1</v>
      </c>
      <c r="U12" s="32"/>
    </row>
    <row r="13" spans="1:21" ht="15" customHeight="1" x14ac:dyDescent="0.2">
      <c r="A13" s="7">
        <v>7</v>
      </c>
      <c r="B13" s="12" t="s">
        <v>41</v>
      </c>
      <c r="C13" s="9">
        <v>654</v>
      </c>
      <c r="D13" s="9">
        <v>547</v>
      </c>
      <c r="E13" s="9">
        <v>619</v>
      </c>
      <c r="F13" s="9">
        <v>640</v>
      </c>
      <c r="G13" s="9">
        <v>564</v>
      </c>
      <c r="H13" s="9">
        <v>607</v>
      </c>
      <c r="I13" s="9">
        <v>600</v>
      </c>
      <c r="J13" s="9">
        <v>624</v>
      </c>
      <c r="K13" s="9">
        <v>625</v>
      </c>
      <c r="L13" s="13">
        <v>640</v>
      </c>
      <c r="M13" s="13">
        <v>563</v>
      </c>
      <c r="N13" s="14">
        <v>529</v>
      </c>
      <c r="O13" s="38">
        <f t="shared" si="0"/>
        <v>7212</v>
      </c>
      <c r="P13" s="39">
        <f t="shared" si="2"/>
        <v>28.963855421686748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35</v>
      </c>
      <c r="C14" s="9">
        <v>645</v>
      </c>
      <c r="D14" s="9">
        <v>505</v>
      </c>
      <c r="E14" s="9">
        <v>568</v>
      </c>
      <c r="F14" s="9">
        <v>588</v>
      </c>
      <c r="G14" s="9">
        <v>538</v>
      </c>
      <c r="H14" s="9">
        <v>551</v>
      </c>
      <c r="I14" s="9">
        <v>586</v>
      </c>
      <c r="J14" s="9">
        <v>541</v>
      </c>
      <c r="K14" s="9">
        <v>614</v>
      </c>
      <c r="L14" s="13">
        <v>615</v>
      </c>
      <c r="M14" s="13">
        <v>584</v>
      </c>
      <c r="N14" s="14">
        <v>501</v>
      </c>
      <c r="O14" s="38">
        <f t="shared" si="0"/>
        <v>6836</v>
      </c>
      <c r="P14" s="39">
        <f t="shared" si="2"/>
        <v>27.453815261044177</v>
      </c>
      <c r="Q14" s="40">
        <f t="shared" si="1"/>
        <v>19</v>
      </c>
      <c r="R14" s="7">
        <v>11</v>
      </c>
      <c r="S14" s="7">
        <v>8</v>
      </c>
      <c r="T14" s="7">
        <v>0</v>
      </c>
      <c r="U14" s="32"/>
    </row>
    <row r="15" spans="1:21" ht="15" customHeight="1" x14ac:dyDescent="0.2">
      <c r="A15" s="7">
        <v>9</v>
      </c>
      <c r="B15" s="12" t="s">
        <v>25</v>
      </c>
      <c r="C15" s="9">
        <v>659</v>
      </c>
      <c r="D15" s="9">
        <v>590</v>
      </c>
      <c r="E15" s="9">
        <v>594</v>
      </c>
      <c r="F15" s="9">
        <v>578</v>
      </c>
      <c r="G15" s="9">
        <v>560</v>
      </c>
      <c r="H15" s="9">
        <v>569</v>
      </c>
      <c r="I15" s="9">
        <v>520</v>
      </c>
      <c r="J15" s="9">
        <v>520</v>
      </c>
      <c r="K15" s="9">
        <v>563</v>
      </c>
      <c r="L15" s="13">
        <v>512</v>
      </c>
      <c r="M15" s="13">
        <v>539</v>
      </c>
      <c r="N15" s="14">
        <v>472</v>
      </c>
      <c r="O15" s="38">
        <f t="shared" si="0"/>
        <v>6676</v>
      </c>
      <c r="P15" s="39">
        <f t="shared" si="2"/>
        <v>26.811244979919678</v>
      </c>
      <c r="Q15" s="40">
        <f t="shared" si="1"/>
        <v>18</v>
      </c>
      <c r="R15" s="7">
        <v>7</v>
      </c>
      <c r="S15" s="7">
        <v>11</v>
      </c>
      <c r="T15" s="7">
        <v>0</v>
      </c>
      <c r="U15" s="32"/>
    </row>
    <row r="16" spans="1:21" ht="15" customHeight="1" x14ac:dyDescent="0.2">
      <c r="A16" s="7">
        <v>10</v>
      </c>
      <c r="B16" s="12" t="s">
        <v>20</v>
      </c>
      <c r="C16" s="9">
        <v>444</v>
      </c>
      <c r="D16" s="9">
        <v>408</v>
      </c>
      <c r="E16" s="9">
        <v>531</v>
      </c>
      <c r="F16" s="9">
        <v>497</v>
      </c>
      <c r="G16" s="9">
        <v>512</v>
      </c>
      <c r="H16" s="9">
        <v>497</v>
      </c>
      <c r="I16" s="9">
        <v>461</v>
      </c>
      <c r="J16" s="9">
        <v>520</v>
      </c>
      <c r="K16" s="9">
        <v>484</v>
      </c>
      <c r="L16" s="13">
        <v>517</v>
      </c>
      <c r="M16" s="13">
        <v>523</v>
      </c>
      <c r="N16" s="14">
        <v>540</v>
      </c>
      <c r="O16" s="38">
        <f t="shared" si="0"/>
        <v>5934</v>
      </c>
      <c r="P16" s="39">
        <f t="shared" si="2"/>
        <v>23.831325301204821</v>
      </c>
      <c r="Q16" s="40">
        <f t="shared" si="1"/>
        <v>15</v>
      </c>
      <c r="R16" s="7">
        <v>12</v>
      </c>
      <c r="S16" s="7">
        <v>3</v>
      </c>
      <c r="T16" s="7">
        <v>0</v>
      </c>
      <c r="U16" s="32"/>
    </row>
    <row r="17" spans="1:21" ht="15" customHeight="1" x14ac:dyDescent="0.2">
      <c r="A17" s="11">
        <v>11</v>
      </c>
      <c r="B17" s="12" t="s">
        <v>42</v>
      </c>
      <c r="C17" s="9">
        <v>451</v>
      </c>
      <c r="D17" s="9">
        <v>432</v>
      </c>
      <c r="E17" s="9">
        <v>496</v>
      </c>
      <c r="F17" s="9">
        <v>508</v>
      </c>
      <c r="G17" s="9">
        <v>455</v>
      </c>
      <c r="H17" s="9">
        <v>491</v>
      </c>
      <c r="I17" s="9">
        <v>455</v>
      </c>
      <c r="J17" s="9">
        <v>463</v>
      </c>
      <c r="K17" s="9">
        <v>476</v>
      </c>
      <c r="L17" s="13">
        <v>513</v>
      </c>
      <c r="M17" s="13">
        <v>453</v>
      </c>
      <c r="N17" s="14">
        <v>466</v>
      </c>
      <c r="O17" s="38">
        <f t="shared" si="0"/>
        <v>5659</v>
      </c>
      <c r="P17" s="39">
        <f t="shared" si="2"/>
        <v>22.726907630522089</v>
      </c>
      <c r="Q17" s="40">
        <f t="shared" si="1"/>
        <v>14</v>
      </c>
      <c r="R17" s="7">
        <v>11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34</v>
      </c>
      <c r="C18" s="9">
        <v>417</v>
      </c>
      <c r="D18" s="9">
        <v>322</v>
      </c>
      <c r="E18" s="9">
        <v>421</v>
      </c>
      <c r="F18" s="9">
        <v>421</v>
      </c>
      <c r="G18" s="9">
        <v>437</v>
      </c>
      <c r="H18" s="9">
        <v>412</v>
      </c>
      <c r="I18" s="9">
        <v>401</v>
      </c>
      <c r="J18" s="9">
        <v>401</v>
      </c>
      <c r="K18" s="9">
        <v>469</v>
      </c>
      <c r="L18" s="13">
        <v>473</v>
      </c>
      <c r="M18" s="13">
        <v>432</v>
      </c>
      <c r="N18" s="14">
        <v>360</v>
      </c>
      <c r="O18" s="38">
        <f t="shared" si="0"/>
        <v>4966</v>
      </c>
      <c r="P18" s="39">
        <f t="shared" si="2"/>
        <v>19.943775100401606</v>
      </c>
      <c r="Q18" s="40">
        <f t="shared" si="1"/>
        <v>20</v>
      </c>
      <c r="R18" s="7">
        <v>13</v>
      </c>
      <c r="S18" s="7">
        <v>7</v>
      </c>
      <c r="T18" s="7">
        <v>0</v>
      </c>
      <c r="U18" s="32"/>
    </row>
    <row r="19" spans="1:21" ht="15" customHeight="1" x14ac:dyDescent="0.2">
      <c r="A19" s="7">
        <v>13</v>
      </c>
      <c r="B19" s="12" t="s">
        <v>22</v>
      </c>
      <c r="C19" s="9">
        <v>363</v>
      </c>
      <c r="D19" s="9">
        <v>354</v>
      </c>
      <c r="E19" s="9">
        <v>366</v>
      </c>
      <c r="F19" s="9">
        <v>385</v>
      </c>
      <c r="G19" s="9">
        <v>379</v>
      </c>
      <c r="H19" s="9">
        <v>364</v>
      </c>
      <c r="I19" s="9">
        <v>360</v>
      </c>
      <c r="J19" s="9">
        <v>348</v>
      </c>
      <c r="K19" s="9">
        <v>384</v>
      </c>
      <c r="L19" s="13">
        <v>381</v>
      </c>
      <c r="M19" s="13">
        <v>369</v>
      </c>
      <c r="N19" s="14">
        <v>390</v>
      </c>
      <c r="O19" s="38">
        <f t="shared" si="0"/>
        <v>4443</v>
      </c>
      <c r="P19" s="39">
        <f t="shared" si="2"/>
        <v>17.843373493975903</v>
      </c>
      <c r="Q19" s="40">
        <f t="shared" si="1"/>
        <v>9</v>
      </c>
      <c r="R19" s="7">
        <v>5</v>
      </c>
      <c r="S19" s="7">
        <v>4</v>
      </c>
      <c r="T19" s="7">
        <v>0</v>
      </c>
      <c r="U19" s="32"/>
    </row>
    <row r="20" spans="1:21" ht="15" customHeight="1" x14ac:dyDescent="0.2">
      <c r="A20" s="11">
        <v>14</v>
      </c>
      <c r="B20" s="12" t="s">
        <v>21</v>
      </c>
      <c r="C20" s="9">
        <v>338</v>
      </c>
      <c r="D20" s="9">
        <v>326</v>
      </c>
      <c r="E20" s="9">
        <v>351</v>
      </c>
      <c r="F20" s="9">
        <v>346</v>
      </c>
      <c r="G20" s="9">
        <v>373</v>
      </c>
      <c r="H20" s="9">
        <v>332</v>
      </c>
      <c r="I20" s="9">
        <v>351</v>
      </c>
      <c r="J20" s="9">
        <v>363</v>
      </c>
      <c r="K20" s="9">
        <v>357</v>
      </c>
      <c r="L20" s="13">
        <v>351</v>
      </c>
      <c r="M20" s="13">
        <v>330</v>
      </c>
      <c r="N20" s="14">
        <v>308</v>
      </c>
      <c r="O20" s="38">
        <f t="shared" si="0"/>
        <v>4126</v>
      </c>
      <c r="P20" s="39">
        <f t="shared" si="2"/>
        <v>16.570281124497992</v>
      </c>
      <c r="Q20" s="40">
        <f t="shared" si="1"/>
        <v>16</v>
      </c>
      <c r="R20" s="7">
        <v>13</v>
      </c>
      <c r="S20" s="7">
        <v>3</v>
      </c>
      <c r="T20" s="7">
        <v>0</v>
      </c>
      <c r="U20" s="32"/>
    </row>
    <row r="21" spans="1:21" ht="15" customHeight="1" x14ac:dyDescent="0.2">
      <c r="A21" s="7">
        <v>15</v>
      </c>
      <c r="B21" s="12" t="s">
        <v>27</v>
      </c>
      <c r="C21" s="9">
        <v>358</v>
      </c>
      <c r="D21" s="9">
        <v>392</v>
      </c>
      <c r="E21" s="9">
        <v>377</v>
      </c>
      <c r="F21" s="9">
        <v>337</v>
      </c>
      <c r="G21" s="9">
        <v>323</v>
      </c>
      <c r="H21" s="9">
        <v>327</v>
      </c>
      <c r="I21" s="9">
        <v>330</v>
      </c>
      <c r="J21" s="9">
        <v>315</v>
      </c>
      <c r="K21" s="9">
        <v>345</v>
      </c>
      <c r="L21" s="13">
        <v>280</v>
      </c>
      <c r="M21" s="13">
        <v>316</v>
      </c>
      <c r="N21" s="14">
        <v>258</v>
      </c>
      <c r="O21" s="38">
        <f t="shared" si="0"/>
        <v>3958</v>
      </c>
      <c r="P21" s="39">
        <f t="shared" si="2"/>
        <v>15.89558232931727</v>
      </c>
      <c r="Q21" s="40">
        <f t="shared" si="1"/>
        <v>12</v>
      </c>
      <c r="R21" s="7">
        <v>3</v>
      </c>
      <c r="S21" s="7">
        <v>9</v>
      </c>
      <c r="T21" s="7">
        <v>0</v>
      </c>
      <c r="U21" s="32"/>
    </row>
    <row r="22" spans="1:21" ht="15" customHeight="1" x14ac:dyDescent="0.2">
      <c r="A22" s="7">
        <v>16</v>
      </c>
      <c r="B22" s="12" t="s">
        <v>29</v>
      </c>
      <c r="C22" s="9">
        <v>273</v>
      </c>
      <c r="D22" s="9">
        <v>298</v>
      </c>
      <c r="E22" s="9">
        <v>305</v>
      </c>
      <c r="F22" s="9">
        <v>298</v>
      </c>
      <c r="G22" s="9">
        <v>329</v>
      </c>
      <c r="H22" s="9">
        <v>346</v>
      </c>
      <c r="I22" s="9">
        <v>338</v>
      </c>
      <c r="J22" s="9">
        <v>292</v>
      </c>
      <c r="K22" s="9">
        <v>290</v>
      </c>
      <c r="L22" s="13">
        <v>279</v>
      </c>
      <c r="M22" s="13">
        <v>251</v>
      </c>
      <c r="N22" s="14">
        <v>215</v>
      </c>
      <c r="O22" s="38">
        <f t="shared" si="0"/>
        <v>3514</v>
      </c>
      <c r="P22" s="39">
        <f t="shared" si="2"/>
        <v>14.112449799196787</v>
      </c>
      <c r="Q22" s="40">
        <f t="shared" si="1"/>
        <v>13</v>
      </c>
      <c r="R22" s="7">
        <v>10</v>
      </c>
      <c r="S22" s="7">
        <v>3</v>
      </c>
      <c r="T22" s="7">
        <v>0</v>
      </c>
      <c r="U22" s="32"/>
    </row>
    <row r="23" spans="1:21" ht="15" customHeight="1" x14ac:dyDescent="0.2">
      <c r="A23" s="11">
        <v>17</v>
      </c>
      <c r="B23" s="12" t="s">
        <v>43</v>
      </c>
      <c r="C23" s="9">
        <v>285</v>
      </c>
      <c r="D23" s="9">
        <v>247</v>
      </c>
      <c r="E23" s="9">
        <v>242</v>
      </c>
      <c r="F23" s="9">
        <v>241</v>
      </c>
      <c r="G23" s="9">
        <v>280</v>
      </c>
      <c r="H23" s="9">
        <v>274</v>
      </c>
      <c r="I23" s="9">
        <v>272</v>
      </c>
      <c r="J23" s="9">
        <v>277</v>
      </c>
      <c r="K23" s="9">
        <v>265</v>
      </c>
      <c r="L23" s="13">
        <v>297</v>
      </c>
      <c r="M23" s="13">
        <v>259</v>
      </c>
      <c r="N23" s="14">
        <v>238</v>
      </c>
      <c r="O23" s="38">
        <f t="shared" si="0"/>
        <v>3177</v>
      </c>
      <c r="P23" s="39">
        <f t="shared" si="2"/>
        <v>12.759036144578314</v>
      </c>
      <c r="Q23" s="40">
        <f t="shared" si="1"/>
        <v>12</v>
      </c>
      <c r="R23" s="7">
        <v>7</v>
      </c>
      <c r="S23" s="7">
        <v>5</v>
      </c>
      <c r="T23" s="7">
        <v>0</v>
      </c>
      <c r="U23" s="32"/>
    </row>
    <row r="24" spans="1:21" ht="15" customHeight="1" x14ac:dyDescent="0.2">
      <c r="A24" s="7">
        <v>18</v>
      </c>
      <c r="B24" s="12" t="s">
        <v>36</v>
      </c>
      <c r="C24" s="9">
        <v>239</v>
      </c>
      <c r="D24" s="9">
        <v>232</v>
      </c>
      <c r="E24" s="9">
        <v>275</v>
      </c>
      <c r="F24" s="9">
        <v>272</v>
      </c>
      <c r="G24" s="9">
        <v>243</v>
      </c>
      <c r="H24" s="9">
        <v>282</v>
      </c>
      <c r="I24" s="9">
        <v>243</v>
      </c>
      <c r="J24" s="9">
        <v>238</v>
      </c>
      <c r="K24" s="9">
        <v>260</v>
      </c>
      <c r="L24" s="13">
        <v>258</v>
      </c>
      <c r="M24" s="13">
        <v>244</v>
      </c>
      <c r="N24" s="14">
        <v>238</v>
      </c>
      <c r="O24" s="38">
        <f t="shared" si="0"/>
        <v>3024</v>
      </c>
      <c r="P24" s="39">
        <f t="shared" si="2"/>
        <v>12.144578313253012</v>
      </c>
      <c r="Q24" s="40">
        <f t="shared" si="1"/>
        <v>9</v>
      </c>
      <c r="R24" s="7">
        <v>4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24</v>
      </c>
      <c r="C25" s="9">
        <v>169</v>
      </c>
      <c r="D25" s="9">
        <v>197</v>
      </c>
      <c r="E25" s="9">
        <v>236</v>
      </c>
      <c r="F25" s="9">
        <v>238</v>
      </c>
      <c r="G25" s="9">
        <v>231</v>
      </c>
      <c r="H25" s="9">
        <v>242</v>
      </c>
      <c r="I25" s="9">
        <v>223</v>
      </c>
      <c r="J25" s="9">
        <v>212</v>
      </c>
      <c r="K25" s="9">
        <v>256</v>
      </c>
      <c r="L25" s="13">
        <v>222</v>
      </c>
      <c r="M25" s="13">
        <v>237</v>
      </c>
      <c r="N25" s="14">
        <v>211</v>
      </c>
      <c r="O25" s="38">
        <f t="shared" si="0"/>
        <v>2674</v>
      </c>
      <c r="P25" s="39">
        <f t="shared" si="2"/>
        <v>10.738955823293173</v>
      </c>
      <c r="Q25" s="40">
        <f t="shared" si="1"/>
        <v>10</v>
      </c>
      <c r="R25" s="7">
        <v>7</v>
      </c>
      <c r="S25" s="7">
        <v>3</v>
      </c>
      <c r="T25" s="7">
        <v>0</v>
      </c>
      <c r="U25" s="32"/>
    </row>
    <row r="26" spans="1:21" ht="15" customHeight="1" x14ac:dyDescent="0.2">
      <c r="A26" s="11">
        <v>20</v>
      </c>
      <c r="B26" s="12" t="s">
        <v>38</v>
      </c>
      <c r="C26" s="9">
        <v>194</v>
      </c>
      <c r="D26" s="9">
        <v>185</v>
      </c>
      <c r="E26" s="9">
        <v>257</v>
      </c>
      <c r="F26" s="9">
        <v>223</v>
      </c>
      <c r="G26" s="9">
        <v>194</v>
      </c>
      <c r="H26" s="9">
        <v>230</v>
      </c>
      <c r="I26" s="9">
        <v>216</v>
      </c>
      <c r="J26" s="9">
        <v>245</v>
      </c>
      <c r="K26" s="9">
        <v>222</v>
      </c>
      <c r="L26" s="13">
        <v>227</v>
      </c>
      <c r="M26" s="13">
        <v>199</v>
      </c>
      <c r="N26" s="14">
        <v>175</v>
      </c>
      <c r="O26" s="38">
        <f t="shared" si="0"/>
        <v>2567</v>
      </c>
      <c r="P26" s="39">
        <f t="shared" si="2"/>
        <v>10.309236947791165</v>
      </c>
      <c r="Q26" s="40">
        <f t="shared" si="1"/>
        <v>8</v>
      </c>
      <c r="R26" s="7">
        <v>4</v>
      </c>
      <c r="S26" s="7">
        <v>4</v>
      </c>
      <c r="T26" s="7">
        <v>0</v>
      </c>
      <c r="U26" s="32"/>
    </row>
    <row r="27" spans="1:21" ht="15" customHeight="1" x14ac:dyDescent="0.2">
      <c r="A27" s="7">
        <v>21</v>
      </c>
      <c r="B27" s="12" t="s">
        <v>17</v>
      </c>
      <c r="C27" s="9">
        <v>147</v>
      </c>
      <c r="D27" s="9">
        <v>147</v>
      </c>
      <c r="E27" s="9">
        <v>197</v>
      </c>
      <c r="F27" s="9">
        <v>188</v>
      </c>
      <c r="G27" s="9">
        <v>195</v>
      </c>
      <c r="H27" s="9">
        <v>173</v>
      </c>
      <c r="I27" s="9">
        <v>164</v>
      </c>
      <c r="J27" s="9">
        <v>218</v>
      </c>
      <c r="K27" s="9">
        <v>196</v>
      </c>
      <c r="L27" s="13">
        <v>239</v>
      </c>
      <c r="M27" s="13">
        <v>192</v>
      </c>
      <c r="N27" s="14">
        <v>195</v>
      </c>
      <c r="O27" s="38">
        <f t="shared" si="0"/>
        <v>2251</v>
      </c>
      <c r="P27" s="39">
        <f t="shared" si="2"/>
        <v>9.0401606425702816</v>
      </c>
      <c r="Q27" s="40">
        <f t="shared" si="1"/>
        <v>9</v>
      </c>
      <c r="R27" s="7">
        <v>7</v>
      </c>
      <c r="S27" s="7">
        <v>2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175</v>
      </c>
      <c r="D28" s="9">
        <v>186</v>
      </c>
      <c r="E28" s="9">
        <v>204</v>
      </c>
      <c r="F28" s="9">
        <v>199</v>
      </c>
      <c r="G28" s="9">
        <v>195</v>
      </c>
      <c r="H28" s="9">
        <v>192</v>
      </c>
      <c r="I28" s="9">
        <v>165</v>
      </c>
      <c r="J28" s="9">
        <v>126</v>
      </c>
      <c r="K28" s="9">
        <v>182</v>
      </c>
      <c r="L28" s="13">
        <v>192</v>
      </c>
      <c r="M28" s="13">
        <v>167</v>
      </c>
      <c r="N28" s="14">
        <v>155</v>
      </c>
      <c r="O28" s="38">
        <f t="shared" si="0"/>
        <v>2138</v>
      </c>
      <c r="P28" s="39">
        <f t="shared" si="2"/>
        <v>8.5863453815261046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172</v>
      </c>
      <c r="D29" s="9">
        <v>140</v>
      </c>
      <c r="E29" s="9">
        <v>162</v>
      </c>
      <c r="F29" s="9">
        <v>149</v>
      </c>
      <c r="G29" s="9">
        <v>150</v>
      </c>
      <c r="H29" s="9">
        <v>158</v>
      </c>
      <c r="I29" s="9">
        <v>123</v>
      </c>
      <c r="J29" s="9">
        <v>135</v>
      </c>
      <c r="K29" s="9">
        <v>136</v>
      </c>
      <c r="L29" s="13">
        <v>150</v>
      </c>
      <c r="M29" s="13">
        <v>158</v>
      </c>
      <c r="N29" s="14">
        <v>139</v>
      </c>
      <c r="O29" s="38">
        <f t="shared" si="0"/>
        <v>1772</v>
      </c>
      <c r="P29" s="39">
        <f t="shared" si="2"/>
        <v>7.1164658634538149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30</v>
      </c>
      <c r="C30" s="9">
        <v>132</v>
      </c>
      <c r="D30" s="9">
        <v>115</v>
      </c>
      <c r="E30" s="9">
        <v>121</v>
      </c>
      <c r="F30" s="9">
        <v>104</v>
      </c>
      <c r="G30" s="9">
        <v>165</v>
      </c>
      <c r="H30" s="9">
        <v>128</v>
      </c>
      <c r="I30" s="9">
        <v>111</v>
      </c>
      <c r="J30" s="9">
        <v>132</v>
      </c>
      <c r="K30" s="9">
        <v>131</v>
      </c>
      <c r="L30" s="13">
        <v>127</v>
      </c>
      <c r="M30" s="13">
        <v>96</v>
      </c>
      <c r="N30" s="14">
        <v>103</v>
      </c>
      <c r="O30" s="38">
        <f t="shared" si="0"/>
        <v>1465</v>
      </c>
      <c r="P30" s="39">
        <f t="shared" si="2"/>
        <v>5.8835341365461851</v>
      </c>
      <c r="Q30" s="40">
        <f t="shared" si="1"/>
        <v>5</v>
      </c>
      <c r="R30" s="7">
        <v>4</v>
      </c>
      <c r="S30" s="7">
        <v>1</v>
      </c>
      <c r="T30" s="7">
        <v>0</v>
      </c>
      <c r="U30" s="32"/>
    </row>
    <row r="31" spans="1:21" ht="15" customHeight="1" x14ac:dyDescent="0.2">
      <c r="A31" s="7">
        <v>25</v>
      </c>
      <c r="B31" s="12" t="s">
        <v>32</v>
      </c>
      <c r="C31" s="9">
        <v>117</v>
      </c>
      <c r="D31" s="9">
        <v>103</v>
      </c>
      <c r="E31" s="9">
        <v>119</v>
      </c>
      <c r="F31" s="9">
        <v>121</v>
      </c>
      <c r="G31" s="9">
        <v>124</v>
      </c>
      <c r="H31" s="9">
        <v>124</v>
      </c>
      <c r="I31" s="9">
        <v>120</v>
      </c>
      <c r="J31" s="9">
        <v>116</v>
      </c>
      <c r="K31" s="9">
        <v>114</v>
      </c>
      <c r="L31" s="13">
        <v>139</v>
      </c>
      <c r="M31" s="13">
        <v>131</v>
      </c>
      <c r="N31" s="14">
        <v>122</v>
      </c>
      <c r="O31" s="38">
        <f t="shared" si="0"/>
        <v>1450</v>
      </c>
      <c r="P31" s="39">
        <f t="shared" si="2"/>
        <v>5.8232931726907626</v>
      </c>
      <c r="Q31" s="40">
        <f t="shared" si="1"/>
        <v>7</v>
      </c>
      <c r="R31" s="7">
        <v>4</v>
      </c>
      <c r="S31" s="7">
        <v>3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14723</v>
      </c>
      <c r="D32" s="41">
        <f t="shared" ref="D32:F32" si="3">SUM(D7:D31)</f>
        <v>13616</v>
      </c>
      <c r="E32" s="41">
        <f t="shared" si="3"/>
        <v>14691</v>
      </c>
      <c r="F32" s="41">
        <f t="shared" si="3"/>
        <v>14546</v>
      </c>
      <c r="G32" s="41">
        <f>SUM(G7:G31)</f>
        <v>14156</v>
      </c>
      <c r="H32" s="41">
        <f t="shared" ref="H32:I32" si="4">SUM(H7:H31)</f>
        <v>14401</v>
      </c>
      <c r="I32" s="41">
        <f t="shared" si="4"/>
        <v>13785</v>
      </c>
      <c r="J32" s="41">
        <f>SUM(J7:J31)</f>
        <v>13818</v>
      </c>
      <c r="K32" s="41">
        <f t="shared" ref="K32" si="5">SUM(K7:K31)</f>
        <v>14755</v>
      </c>
      <c r="L32" s="41">
        <f>SUM(L7:L31)</f>
        <v>14529</v>
      </c>
      <c r="M32" s="41">
        <f t="shared" ref="M32:N32" si="6">SUM(M7:M31)</f>
        <v>14136</v>
      </c>
      <c r="N32" s="41">
        <f t="shared" si="6"/>
        <v>12372</v>
      </c>
      <c r="O32" s="41">
        <f>SUM(O7:O31)</f>
        <v>169528</v>
      </c>
      <c r="P32" s="42">
        <f>SUM(P7:P31)</f>
        <v>680.83534136546189</v>
      </c>
      <c r="Q32" s="42">
        <f>SUM(Q7:Q31)</f>
        <v>433</v>
      </c>
      <c r="R32" s="42">
        <f t="shared" ref="R32:T32" si="7">SUM(R7:R31)</f>
        <v>246</v>
      </c>
      <c r="S32" s="42">
        <f t="shared" si="7"/>
        <v>186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680.83534136546189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85.104417670682736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46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2019-02-18T17:25:09Z</cp:lastPrinted>
  <dcterms:created xsi:type="dcterms:W3CDTF">2011-02-10T16:18:34Z</dcterms:created>
  <dcterms:modified xsi:type="dcterms:W3CDTF">2026-01-20T18:03:02Z</dcterms:modified>
</cp:coreProperties>
</file>