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C813D90C-42EE-405A-AF3F-46838AC11CBE}" xr6:coauthVersionLast="47" xr6:coauthVersionMax="47" xr10:uidLastSave="{00000000-0000-0000-0000-000000000000}"/>
  <bookViews>
    <workbookView xWindow="28680" yWindow="-120" windowWidth="20730" windowHeight="11040" xr2:uid="{296DC2D2-81B8-4268-991E-76975E93EC25}"/>
  </bookViews>
  <sheets>
    <sheet name="SAM" sheetId="1" r:id="rId1"/>
  </sheets>
  <externalReferences>
    <externalReference r:id="rId2"/>
  </externalReferences>
  <definedNames>
    <definedName name="_xlnm._FilterDatabase" localSheetId="0" hidden="1">SAM!$N$318:$P$318</definedName>
    <definedName name="_xlnm.Print_Area" localSheetId="0">SAM!$A$1:$S$328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6" i="1" l="1"/>
  <c r="H325" i="1"/>
  <c r="H324" i="1"/>
  <c r="H323" i="1"/>
  <c r="H322" i="1"/>
  <c r="H321" i="1"/>
  <c r="H320" i="1"/>
  <c r="H319" i="1"/>
  <c r="H326" i="1" s="1"/>
  <c r="Q310" i="1"/>
  <c r="P310" i="1"/>
  <c r="O310" i="1"/>
  <c r="N310" i="1"/>
  <c r="M310" i="1"/>
  <c r="L310" i="1"/>
  <c r="J309" i="1"/>
  <c r="J308" i="1"/>
  <c r="J307" i="1"/>
  <c r="J306" i="1"/>
  <c r="J305" i="1"/>
  <c r="J304" i="1"/>
  <c r="J303" i="1"/>
  <c r="J302" i="1"/>
  <c r="J301" i="1"/>
  <c r="J300" i="1"/>
  <c r="J293" i="1"/>
  <c r="I293" i="1"/>
  <c r="H293" i="1"/>
  <c r="G293" i="1"/>
  <c r="F293" i="1"/>
  <c r="R282" i="1"/>
  <c r="Q282" i="1"/>
  <c r="P282" i="1"/>
  <c r="O282" i="1"/>
  <c r="N282" i="1"/>
  <c r="M282" i="1"/>
  <c r="L282" i="1"/>
  <c r="K282" i="1"/>
  <c r="I281" i="1"/>
  <c r="J281" i="1" s="1"/>
  <c r="I280" i="1"/>
  <c r="J280" i="1" s="1"/>
  <c r="I279" i="1"/>
  <c r="J279" i="1" s="1"/>
  <c r="F279" i="1"/>
  <c r="E279" i="1"/>
  <c r="I278" i="1"/>
  <c r="J278" i="1" s="1"/>
  <c r="I277" i="1"/>
  <c r="J277" i="1" s="1"/>
  <c r="I276" i="1"/>
  <c r="J276" i="1" s="1"/>
  <c r="E276" i="1"/>
  <c r="I275" i="1"/>
  <c r="J275" i="1" s="1"/>
  <c r="F275" i="1"/>
  <c r="I274" i="1"/>
  <c r="J274" i="1" s="1"/>
  <c r="F274" i="1"/>
  <c r="F276" i="1" s="1"/>
  <c r="I273" i="1"/>
  <c r="E273" i="1"/>
  <c r="F272" i="1" s="1"/>
  <c r="I272" i="1"/>
  <c r="I282" i="1" s="1"/>
  <c r="I271" i="1"/>
  <c r="J271" i="1" s="1"/>
  <c r="I270" i="1"/>
  <c r="J270" i="1" s="1"/>
  <c r="E270" i="1"/>
  <c r="F269" i="1"/>
  <c r="F268" i="1"/>
  <c r="F270" i="1" s="1"/>
  <c r="E260" i="1"/>
  <c r="F259" i="1"/>
  <c r="F258" i="1"/>
  <c r="F260" i="1" s="1"/>
  <c r="E257" i="1"/>
  <c r="F255" i="1" s="1"/>
  <c r="F257" i="1" s="1"/>
  <c r="J256" i="1"/>
  <c r="K255" i="1" s="1"/>
  <c r="F256" i="1"/>
  <c r="R255" i="1"/>
  <c r="Q255" i="1"/>
  <c r="R254" i="1"/>
  <c r="E254" i="1"/>
  <c r="R253" i="1"/>
  <c r="F253" i="1"/>
  <c r="R252" i="1"/>
  <c r="F252" i="1"/>
  <c r="F254" i="1" s="1"/>
  <c r="H246" i="1"/>
  <c r="I240" i="1" s="1"/>
  <c r="I245" i="1"/>
  <c r="I244" i="1"/>
  <c r="I243" i="1"/>
  <c r="I242" i="1"/>
  <c r="I241" i="1"/>
  <c r="P229" i="1"/>
  <c r="Q228" i="1"/>
  <c r="Q227" i="1"/>
  <c r="F227" i="1"/>
  <c r="Q226" i="1"/>
  <c r="G226" i="1"/>
  <c r="Q225" i="1"/>
  <c r="Q229" i="1" s="1"/>
  <c r="G225" i="1"/>
  <c r="G227" i="1" s="1"/>
  <c r="E218" i="1"/>
  <c r="F217" i="1"/>
  <c r="F216" i="1"/>
  <c r="F218" i="1" s="1"/>
  <c r="R213" i="1"/>
  <c r="Q213" i="1"/>
  <c r="R212" i="1"/>
  <c r="K212" i="1"/>
  <c r="R211" i="1"/>
  <c r="L211" i="1"/>
  <c r="R210" i="1"/>
  <c r="L210" i="1"/>
  <c r="E210" i="1"/>
  <c r="R209" i="1"/>
  <c r="L209" i="1"/>
  <c r="F209" i="1"/>
  <c r="R208" i="1"/>
  <c r="L208" i="1"/>
  <c r="L212" i="1" s="1"/>
  <c r="F208" i="1"/>
  <c r="F210" i="1" s="1"/>
  <c r="G189" i="1"/>
  <c r="F189" i="1"/>
  <c r="G181" i="1"/>
  <c r="F181" i="1"/>
  <c r="I169" i="1"/>
  <c r="H169" i="1"/>
  <c r="G169" i="1"/>
  <c r="F169" i="1"/>
  <c r="E169" i="1"/>
  <c r="O160" i="1"/>
  <c r="N160" i="1"/>
  <c r="F159" i="1"/>
  <c r="E159" i="1"/>
  <c r="F148" i="1"/>
  <c r="E148" i="1"/>
  <c r="R147" i="1"/>
  <c r="Q147" i="1"/>
  <c r="E136" i="1"/>
  <c r="D136" i="1"/>
  <c r="G103" i="1"/>
  <c r="F103" i="1"/>
  <c r="F79" i="1"/>
  <c r="E79" i="1"/>
  <c r="G70" i="1"/>
  <c r="F70" i="1"/>
  <c r="H52" i="1"/>
  <c r="G52" i="1"/>
  <c r="R46" i="1"/>
  <c r="Q46" i="1"/>
  <c r="F31" i="1"/>
  <c r="E31" i="1"/>
  <c r="R27" i="1"/>
  <c r="Q27" i="1"/>
  <c r="L26" i="1"/>
  <c r="K26" i="1"/>
  <c r="K301" i="1" l="1"/>
  <c r="K302" i="1"/>
  <c r="K303" i="1"/>
  <c r="K304" i="1"/>
  <c r="K305" i="1"/>
  <c r="K306" i="1"/>
  <c r="K307" i="1"/>
  <c r="J282" i="1"/>
  <c r="J273" i="1"/>
  <c r="J272" i="1"/>
  <c r="J310" i="1"/>
  <c r="K308" i="1" s="1"/>
  <c r="K252" i="1"/>
  <c r="K253" i="1"/>
  <c r="I236" i="1"/>
  <c r="K254" i="1"/>
  <c r="I237" i="1"/>
  <c r="F271" i="1"/>
  <c r="F273" i="1" s="1"/>
  <c r="I238" i="1"/>
  <c r="I239" i="1"/>
  <c r="K300" i="1" l="1"/>
  <c r="I246" i="1"/>
  <c r="K256" i="1"/>
  <c r="K309" i="1"/>
  <c r="K310" i="1" l="1"/>
</calcChain>
</file>

<file path=xl/sharedStrings.xml><?xml version="1.0" encoding="utf-8"?>
<sst xmlns="http://schemas.openxmlformats.org/spreadsheetml/2006/main" count="462" uniqueCount="264">
  <si>
    <t>La intervención tiene como objetivo contribuir a la reducción de la violencia contra las mujeres, a través de acompañamiento, visitas y fortalecimiento de habilidades para la toma de decisiones frente a hechos de violencia.</t>
  </si>
  <si>
    <t xml:space="preserve">Mes </t>
  </si>
  <si>
    <t>Acompañamiento</t>
  </si>
  <si>
    <t>Grupo de edad</t>
  </si>
  <si>
    <t>Estado civil o conyugal</t>
  </si>
  <si>
    <t>Básico</t>
  </si>
  <si>
    <t>Especializado</t>
  </si>
  <si>
    <t>Enero</t>
  </si>
  <si>
    <t>18 a 29 años</t>
  </si>
  <si>
    <t>Soltera</t>
  </si>
  <si>
    <t>Febrero</t>
  </si>
  <si>
    <t>30 a 39 años</t>
  </si>
  <si>
    <t>Conviviente</t>
  </si>
  <si>
    <t>Marzo</t>
  </si>
  <si>
    <t>40 a 49 años</t>
  </si>
  <si>
    <t>Separada</t>
  </si>
  <si>
    <t>Abril</t>
  </si>
  <si>
    <t>50 a 59 años</t>
  </si>
  <si>
    <t>Casada</t>
  </si>
  <si>
    <t>Mayo</t>
  </si>
  <si>
    <t>60 años a más</t>
  </si>
  <si>
    <t>Divorciada</t>
  </si>
  <si>
    <t>Junio</t>
  </si>
  <si>
    <t>Total</t>
  </si>
  <si>
    <t>Viuda</t>
  </si>
  <si>
    <t>Julio</t>
  </si>
  <si>
    <t>Agosto</t>
  </si>
  <si>
    <t>Setiembre</t>
  </si>
  <si>
    <t>Octubre</t>
  </si>
  <si>
    <t>Lengua Materna</t>
  </si>
  <si>
    <t xml:space="preserve">Autoidentificación étnica </t>
  </si>
  <si>
    <t>Castellano</t>
  </si>
  <si>
    <t>Quechua</t>
  </si>
  <si>
    <t>Aimara</t>
  </si>
  <si>
    <t>Indígena u originario de la Amazonia</t>
  </si>
  <si>
    <t>Portugués</t>
  </si>
  <si>
    <t>Perteneciente o parte de otro pueblo indígena u originario</t>
  </si>
  <si>
    <t>Awajún / Aguaruna</t>
  </si>
  <si>
    <t>Negro, moreno, zambo, mulato, afrodescendiente o parte del pueblo afroperuano</t>
  </si>
  <si>
    <t>Otra lengua extranjera</t>
  </si>
  <si>
    <t>Blanco</t>
  </si>
  <si>
    <t>Asháninka</t>
  </si>
  <si>
    <t>Mestizo</t>
  </si>
  <si>
    <t>Shipibo - Konibo</t>
  </si>
  <si>
    <t>Otro</t>
  </si>
  <si>
    <t>Shawi / Chayahuita</t>
  </si>
  <si>
    <t>No sabe/No responde</t>
  </si>
  <si>
    <t>Matsigenka / Machiguenga</t>
  </si>
  <si>
    <t>Achuar</t>
  </si>
  <si>
    <t>Otra lengua indígena u originaria</t>
  </si>
  <si>
    <t>Lengua de señas peruanas</t>
  </si>
  <si>
    <t>No escucha/o ni habla/o</t>
  </si>
  <si>
    <t>No sabe</t>
  </si>
  <si>
    <t>Nivel Educativo</t>
  </si>
  <si>
    <t>Sin nivel</t>
  </si>
  <si>
    <t>Secundaria completa</t>
  </si>
  <si>
    <t>Inicial</t>
  </si>
  <si>
    <t>Superior no Univ. Completa</t>
  </si>
  <si>
    <t>Primaria incompleta</t>
  </si>
  <si>
    <t>Secundaria incompleta</t>
  </si>
  <si>
    <t>Primaria completa</t>
  </si>
  <si>
    <t>Superior Univ. Completa</t>
  </si>
  <si>
    <t>Superior no Univ. Incompleta</t>
  </si>
  <si>
    <t>Superior Univ. Incompleta</t>
  </si>
  <si>
    <t>Básica Especial</t>
  </si>
  <si>
    <t>Maestría/Doctorado</t>
  </si>
  <si>
    <t xml:space="preserve"> ¿Fue derivada?</t>
  </si>
  <si>
    <t>Sí</t>
  </si>
  <si>
    <t>No</t>
  </si>
  <si>
    <t>Institución</t>
  </si>
  <si>
    <t>CEM Regular</t>
  </si>
  <si>
    <t>CEM Comisaría</t>
  </si>
  <si>
    <t>Comisaría</t>
  </si>
  <si>
    <t>Centro de Salud</t>
  </si>
  <si>
    <t>Instituciones Educativas</t>
  </si>
  <si>
    <t>Postas Médicas</t>
  </si>
  <si>
    <t>DEMUNA</t>
  </si>
  <si>
    <t>Hospital</t>
  </si>
  <si>
    <t>Fiscalía</t>
  </si>
  <si>
    <t>Poder Judicial</t>
  </si>
  <si>
    <t>Otros</t>
  </si>
  <si>
    <t>Organizaciones Sociales</t>
  </si>
  <si>
    <t>ONG</t>
  </si>
  <si>
    <t>Programas Sociales</t>
  </si>
  <si>
    <t>REDIFACC</t>
  </si>
  <si>
    <t>Sociedad Civil</t>
  </si>
  <si>
    <t>Iglesias</t>
  </si>
  <si>
    <r>
      <rPr>
        <b/>
        <sz val="12"/>
        <color theme="1"/>
        <rFont val="Arial Narrow"/>
        <family val="2"/>
      </rPr>
      <t>Figura N° 1</t>
    </r>
    <r>
      <rPr>
        <b/>
        <sz val="11"/>
        <color theme="1"/>
        <rFont val="Arial Narrow"/>
        <family val="2"/>
      </rPr>
      <t>: Usuarias del acompañamiento básico, según departamento</t>
    </r>
  </si>
  <si>
    <r>
      <rPr>
        <b/>
        <sz val="12"/>
        <color theme="1"/>
        <rFont val="Arial Narrow"/>
        <family val="2"/>
      </rPr>
      <t>Figura N° 2:</t>
    </r>
    <r>
      <rPr>
        <b/>
        <sz val="11"/>
        <color theme="1"/>
        <rFont val="Arial Narrow"/>
        <family val="2"/>
      </rPr>
      <t xml:space="preserve"> Usuarias del acompañamiento especializado, según departamento</t>
    </r>
  </si>
  <si>
    <t>Departamento</t>
  </si>
  <si>
    <t>Amazonas</t>
  </si>
  <si>
    <t>Áncash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</si>
  <si>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</si>
  <si>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</si>
  <si>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</si>
  <si>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</si>
  <si>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</si>
  <si>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</si>
  <si>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</si>
  <si>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</si>
  <si>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</si>
  <si>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</si>
  <si>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</si>
  <si>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</si>
  <si>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</si>
  <si>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</si>
  <si>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</si>
  <si>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</si>
  <si>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</si>
  <si>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</si>
  <si>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</si>
  <si>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</si>
  <si>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Leyenda</t>
  </si>
  <si>
    <t>Intervalo</t>
  </si>
  <si>
    <t>Tacna</t>
  </si>
  <si>
    <t>0 usuarias</t>
  </si>
  <si>
    <t>Tumbes</t>
  </si>
  <si>
    <t>1 a 84 usuarias</t>
  </si>
  <si>
    <t>21 a 101 usuarias</t>
  </si>
  <si>
    <t>Ucayali</t>
  </si>
  <si>
    <t>85 a 169 usuarias</t>
  </si>
  <si>
    <t>102 a 182 usuarias</t>
  </si>
  <si>
    <t>170 a 254 usuarias</t>
  </si>
  <si>
    <t>183 a 262 usuarias</t>
  </si>
  <si>
    <t>255 a 338 usuarias</t>
  </si>
  <si>
    <t>263 a 343 usuarias</t>
  </si>
  <si>
    <t>339 a 423 usuarias</t>
  </si>
  <si>
    <t>344 a 423 usuarias</t>
  </si>
  <si>
    <t>424 a 508 usuarias</t>
  </si>
  <si>
    <t>424 a 504 usuarias</t>
  </si>
  <si>
    <t>Clasificación socioeconómica</t>
  </si>
  <si>
    <t>¿Cuenta con un trabajo?</t>
  </si>
  <si>
    <t>No pobre</t>
  </si>
  <si>
    <t>Pobre</t>
  </si>
  <si>
    <t>Pobre extremo</t>
  </si>
  <si>
    <t>Reciben algún tipo de ayuda</t>
  </si>
  <si>
    <t>Tipo de institución o parentesco</t>
  </si>
  <si>
    <t>Institución pública</t>
  </si>
  <si>
    <t>Institución privada</t>
  </si>
  <si>
    <t>Familiares/amigos</t>
  </si>
  <si>
    <t>Tipo de institución o parentesco / Tipo de ayuda</t>
  </si>
  <si>
    <t>Económica</t>
  </si>
  <si>
    <t>Emocional</t>
  </si>
  <si>
    <t>Cuidado de hijos e hijas</t>
  </si>
  <si>
    <t>Estudios</t>
  </si>
  <si>
    <t>* Una usuaria puede recibir más de un tipo de ayuda</t>
  </si>
  <si>
    <t>Situación de Violencia</t>
  </si>
  <si>
    <t>Víctima de violencia de pareja</t>
  </si>
  <si>
    <t>Víctima de violencia de expareja</t>
  </si>
  <si>
    <t>Nivel de riesgo</t>
  </si>
  <si>
    <t>Leve</t>
  </si>
  <si>
    <t>Moderado</t>
  </si>
  <si>
    <t>Tipo de violencia</t>
  </si>
  <si>
    <t>Psicológica</t>
  </si>
  <si>
    <t>Física</t>
  </si>
  <si>
    <t>Económica y Psicológica</t>
  </si>
  <si>
    <t>Económica y Física</t>
  </si>
  <si>
    <t>Psicológica y Física</t>
  </si>
  <si>
    <t>Económica, Psicológica y Física</t>
  </si>
  <si>
    <t>Vive con agresor</t>
  </si>
  <si>
    <t>%</t>
  </si>
  <si>
    <t>Detección de violencia</t>
  </si>
  <si>
    <t>Niveles de depresión</t>
  </si>
  <si>
    <t>No se detecta violencia - Puntaje de 8 a 14</t>
  </si>
  <si>
    <t>Depresión mínima</t>
  </si>
  <si>
    <t>Sí se detecta violencia - Puntaje de 15 a 19</t>
  </si>
  <si>
    <t>Depresión leve</t>
  </si>
  <si>
    <t>Sí se detecta violencia - Puntaje de 20 a 24</t>
  </si>
  <si>
    <t>Depresión moderada</t>
  </si>
  <si>
    <t xml:space="preserve">Obtiene más de 2 puntos en las preguntas 4 y 7 </t>
  </si>
  <si>
    <t>Depresión moderadamente grave</t>
  </si>
  <si>
    <t>Depresión grave</t>
  </si>
  <si>
    <t>Presunto agresor accede a vivienda</t>
  </si>
  <si>
    <t xml:space="preserve">¿Buscó ayuda ante a un hecho de violencia?
</t>
  </si>
  <si>
    <t>Etapas</t>
  </si>
  <si>
    <t>Pre-Contemplativo</t>
  </si>
  <si>
    <t>Contemplativo</t>
  </si>
  <si>
    <t>Acción</t>
  </si>
  <si>
    <t>Seguimiento</t>
  </si>
  <si>
    <t>Motivos por los que no buscó ayuda</t>
  </si>
  <si>
    <t>No sabía dónde ir / no conoce servicios</t>
  </si>
  <si>
    <t xml:space="preserve">No era necesario </t>
  </si>
  <si>
    <t xml:space="preserve">Miedo a que le pegara de nuevo a ella o a sus hijos </t>
  </si>
  <si>
    <t xml:space="preserve">De nada sirve </t>
  </si>
  <si>
    <t xml:space="preserve">Ella tenía la culpa </t>
  </si>
  <si>
    <t>Cosas de la vida</t>
  </si>
  <si>
    <t xml:space="preserve">Miedo al divorcio / separación </t>
  </si>
  <si>
    <t>Miedo de causarle un problema a la persona que le pegó</t>
  </si>
  <si>
    <t xml:space="preserve">Vergüenza </t>
  </si>
  <si>
    <t>* Una usuaria puede tener más de un motivo por el que no busco ayuda</t>
  </si>
  <si>
    <t>Nivel de autonomía personal</t>
  </si>
  <si>
    <t>Nivel de autoestima</t>
  </si>
  <si>
    <t>Nivel de toma de decisiones</t>
  </si>
  <si>
    <t>Sensación de control</t>
  </si>
  <si>
    <t>Positiva</t>
  </si>
  <si>
    <t>Bajo</t>
  </si>
  <si>
    <t>Incipiente de capacidad</t>
  </si>
  <si>
    <t>Negativa</t>
  </si>
  <si>
    <t>Medio bajo</t>
  </si>
  <si>
    <t>Capacidad en proceso</t>
  </si>
  <si>
    <t>Medio alto</t>
  </si>
  <si>
    <t>Capacidad suficiente para tomar decisiones</t>
  </si>
  <si>
    <t>Deseo de control</t>
  </si>
  <si>
    <t>Si</t>
  </si>
  <si>
    <t>Alto</t>
  </si>
  <si>
    <t>Agente de Control</t>
  </si>
  <si>
    <t>Interno</t>
  </si>
  <si>
    <t>Externo</t>
  </si>
  <si>
    <t>Se mantiene la denuncia</t>
  </si>
  <si>
    <t>Mes / Alertas</t>
  </si>
  <si>
    <t>1. Riesgo de nuevos hechos de violencia</t>
  </si>
  <si>
    <t>2. Señales de problema de salud mental</t>
  </si>
  <si>
    <t>3. Abandona el tratamiento de su salud</t>
  </si>
  <si>
    <t>4. No desea continuar con el servicio de Acompañamiento Básico</t>
  </si>
  <si>
    <t>5. Abandona el Proceso</t>
  </si>
  <si>
    <t>6. No es ubicable, por más de 2 días</t>
  </si>
  <si>
    <t>7. Retorna la relación con el presunto agresor</t>
  </si>
  <si>
    <t>8. Otra</t>
  </si>
  <si>
    <t xml:space="preserve">1. A las 12 semanas de acompañamiento </t>
  </si>
  <si>
    <t>Mes 1</t>
  </si>
  <si>
    <t xml:space="preserve">2. A las 24 semanas de acompañamiento </t>
  </si>
  <si>
    <t>Mes 2</t>
  </si>
  <si>
    <t>Mes 3</t>
  </si>
  <si>
    <t>Mes 4</t>
  </si>
  <si>
    <t xml:space="preserve">3. A las 36 semanas de acompañamiento </t>
  </si>
  <si>
    <t>Mes 5</t>
  </si>
  <si>
    <t>Mes 6</t>
  </si>
  <si>
    <t>Mes 7</t>
  </si>
  <si>
    <t xml:space="preserve">4. A las 48 semanas de acompañamiento </t>
  </si>
  <si>
    <t>Mes 8</t>
  </si>
  <si>
    <t>Mes 9</t>
  </si>
  <si>
    <t>Mes 10</t>
  </si>
  <si>
    <t>Mes 11</t>
  </si>
  <si>
    <t>Mes 12</t>
  </si>
  <si>
    <t>1. Usuaria depende emocionalmente del presunto agresor</t>
  </si>
  <si>
    <t>2. Presenta vulnerabilidad</t>
  </si>
  <si>
    <t>3. Presenta temor, miedo de la pareja o expareja agresora</t>
  </si>
  <si>
    <t>4. Se autopercibe dudosa, confundida pues el presunto agresor no acepta la separación</t>
  </si>
  <si>
    <t>5. Otras</t>
  </si>
  <si>
    <t>Interposición de Denuncia</t>
  </si>
  <si>
    <t>Etapa Policial</t>
  </si>
  <si>
    <t>Etapa Fiscal</t>
  </si>
  <si>
    <t>Etapa Judicial</t>
  </si>
  <si>
    <t>Acciones que realiza después de la capacitación a nivel personal y social</t>
  </si>
  <si>
    <t>Intermedio</t>
  </si>
  <si>
    <t>Avanzado</t>
  </si>
  <si>
    <t>Identificar o reconocer la situación de violencia en la que vive. Identificar riesgos</t>
  </si>
  <si>
    <t>Listar los recursos (personales, familiares, sociales u otros) con los que cuentan</t>
  </si>
  <si>
    <t>Activa su red de soporte social</t>
  </si>
  <si>
    <t>Hablar con un familiar (u otra persona cercana) respecto a la situación que atraviesa</t>
  </si>
  <si>
    <t>Inicia alguna acción de mejora personal (retomar estudios, iniciar negocio, capacitarse, etc.)</t>
  </si>
  <si>
    <t>Establecer límites frente a situaciones de control por parte de la pareja</t>
  </si>
  <si>
    <t>No regresar a la casa, ir con un familiar</t>
  </si>
  <si>
    <t>Denunciar</t>
  </si>
  <si>
    <t>Pedir medidas de protección (asociadas a la presentación de denuncia)</t>
  </si>
  <si>
    <t>Separarse o divorciarse</t>
  </si>
  <si>
    <t>** Usuaria puede realizar más de una acción</t>
  </si>
  <si>
    <t>Nivel de capacitación</t>
  </si>
  <si>
    <t>Básico e intermedio</t>
  </si>
  <si>
    <t>Básico y Avanzado</t>
  </si>
  <si>
    <t>Intermedio y Avanzado</t>
  </si>
  <si>
    <t>Básico, Intermedio y Avanzado</t>
  </si>
  <si>
    <t xml:space="preserve">Total de usuarias que tomaron alguna decisión </t>
  </si>
  <si>
    <r>
      <t xml:space="preserve">Fuente: </t>
    </r>
    <r>
      <rPr>
        <sz val="10"/>
        <color theme="1"/>
        <rFont val="Arial"/>
        <family val="2"/>
      </rPr>
      <t>Registro del Servicio de Acompañamiento a Mujeres / SGIC / UPPM /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</si>
</sst>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9"/>
      <color rgb="FFFFFFFF"/>
      <name val="Arial"/>
      <family val="2"/>
    </font>
    <font>
      <b/>
      <sz val="14"/>
      <color rgb="FFFF0000"/>
      <name val="Calibri"/>
      <family val="2"/>
      <scheme val="minor"/>
    </font>
    <font>
      <b/>
      <sz val="12"/>
      <color rgb="FF000000"/>
      <name val="Arial Narrow"/>
      <family val="2"/>
    </font>
    <font>
      <sz val="12"/>
      <color theme="1"/>
      <name val="Arial"/>
      <family val="2"/>
    </font>
    <font>
      <b/>
      <sz val="12"/>
      <color theme="1"/>
      <name val="Arial Narrow"/>
      <family val="2"/>
    </font>
    <font>
      <sz val="12"/>
      <color rgb="FF000000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1"/>
      <color rgb="FF002060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2"/>
      <name val="Calibri"/>
      <family val="2"/>
      <scheme val="minor"/>
    </font>
    <font>
      <b/>
      <sz val="11"/>
      <color theme="1"/>
      <name val="Arial Narrow"/>
      <family val="2"/>
    </font>
    <font>
      <sz val="10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8"/>
      <name val="Arial"/>
      <family val="2"/>
    </font>
    <font>
      <b/>
      <sz val="9"/>
      <color theme="0"/>
      <name val="Arial Narrow"/>
      <family val="2"/>
    </font>
    <font>
      <b/>
      <sz val="8"/>
      <color theme="1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i/>
      <sz val="9"/>
      <name val="Arial Narrow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35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otted">
        <color indexed="64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otted">
        <color indexed="64"/>
      </right>
      <top/>
      <bottom style="dashed">
        <color auto="1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 style="hair">
        <color theme="1" tint="0.24994659260841701"/>
      </top>
      <bottom style="hair">
        <color theme="1" tint="0.2499465926084170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thin">
        <color theme="0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 style="hair">
        <color theme="3"/>
      </left>
      <right/>
      <top/>
      <bottom style="hair">
        <color theme="1" tint="0.24994659260841701"/>
      </bottom>
      <diagonal/>
    </border>
    <border>
      <left style="hair">
        <color theme="3"/>
      </left>
      <right/>
      <top/>
      <bottom/>
      <diagonal/>
    </border>
    <border>
      <left style="hair">
        <color theme="3"/>
      </left>
      <right/>
      <top style="hair">
        <color theme="1" tint="0.24994659260841701"/>
      </top>
      <bottom style="hair">
        <color theme="1" tint="0.24994659260841701"/>
      </bottom>
      <diagonal/>
    </border>
    <border>
      <left style="hair">
        <color theme="3"/>
      </left>
      <right/>
      <top/>
      <bottom style="hair">
        <color theme="3"/>
      </bottom>
      <diagonal/>
    </border>
    <border>
      <left/>
      <right/>
      <top/>
      <bottom style="medium">
        <color rgb="FFFF0000"/>
      </bottom>
      <diagonal/>
    </border>
    <border>
      <left style="hair">
        <color theme="3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3"/>
      </left>
      <right/>
      <top style="hair">
        <color theme="1" tint="0.499984740745262"/>
      </top>
      <bottom/>
      <diagonal/>
    </border>
    <border>
      <left/>
      <right/>
      <top/>
      <bottom style="medium">
        <color rgb="FFE60008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7" fillId="0" borderId="0" applyBorder="0"/>
    <xf numFmtId="0" fontId="22" fillId="0" borderId="0"/>
    <xf numFmtId="0" fontId="26" fillId="0" borderId="0"/>
  </cellStyleXfs>
  <cellXfs count="121">
    <xf numFmtId="0" fontId="0" fillId="0" borderId="0" xfId="0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10" fillId="0" borderId="13" xfId="0" applyFont="1" applyBorder="1" applyAlignment="1">
      <alignment vertical="center"/>
    </xf>
    <xf numFmtId="3" fontId="11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3" fontId="11" fillId="0" borderId="13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 vertical="center"/>
    </xf>
    <xf numFmtId="0" fontId="14" fillId="5" borderId="15" xfId="0" applyFont="1" applyFill="1" applyBorder="1" applyAlignment="1">
      <alignment horizontal="centerContinuous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3" fontId="11" fillId="0" borderId="0" xfId="0" applyNumberFormat="1" applyFont="1" applyAlignment="1">
      <alignment horizontal="center" vertical="center"/>
    </xf>
    <xf numFmtId="0" fontId="3" fillId="0" borderId="0" xfId="0" applyFont="1"/>
    <xf numFmtId="0" fontId="16" fillId="0" borderId="0" xfId="0" applyFont="1"/>
    <xf numFmtId="3" fontId="3" fillId="0" borderId="0" xfId="2" applyNumberFormat="1" applyFont="1" applyBorder="1" applyAlignment="1">
      <alignment horizontal="left" vertical="center"/>
    </xf>
    <xf numFmtId="0" fontId="0" fillId="0" borderId="0" xfId="0" applyAlignment="1">
      <alignment horizontal="centerContinuous"/>
    </xf>
    <xf numFmtId="0" fontId="18" fillId="0" borderId="0" xfId="0" applyFont="1" applyAlignment="1">
      <alignment vertical="center"/>
    </xf>
    <xf numFmtId="3" fontId="19" fillId="0" borderId="13" xfId="0" applyNumberFormat="1" applyFont="1" applyBorder="1" applyAlignment="1">
      <alignment horizontal="center" vertical="center"/>
    </xf>
    <xf numFmtId="0" fontId="20" fillId="5" borderId="15" xfId="0" applyFont="1" applyFill="1" applyBorder="1" applyAlignment="1">
      <alignment horizontal="centerContinuous" vertical="center"/>
    </xf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3" borderId="0" xfId="3" applyFont="1" applyFill="1" applyAlignment="1">
      <alignment horizontal="center" vertical="center" wrapText="1"/>
    </xf>
    <xf numFmtId="0" fontId="7" fillId="3" borderId="16" xfId="3" applyFont="1" applyFill="1" applyBorder="1" applyAlignment="1">
      <alignment horizontal="center" vertical="center" wrapText="1"/>
    </xf>
    <xf numFmtId="3" fontId="14" fillId="0" borderId="17" xfId="3" applyNumberFormat="1" applyFont="1" applyBorder="1" applyAlignment="1">
      <alignment horizontal="left" vertical="center"/>
    </xf>
    <xf numFmtId="3" fontId="23" fillId="0" borderId="17" xfId="3" applyNumberFormat="1" applyFont="1" applyBorder="1" applyAlignment="1">
      <alignment horizontal="center" vertical="center"/>
    </xf>
    <xf numFmtId="0" fontId="24" fillId="7" borderId="18" xfId="2" applyFont="1" applyFill="1" applyBorder="1" applyAlignment="1">
      <alignment horizontal="center" vertical="center"/>
    </xf>
    <xf numFmtId="0" fontId="24" fillId="7" borderId="19" xfId="2" applyFont="1" applyFill="1" applyBorder="1" applyAlignment="1">
      <alignment horizontal="center" vertical="center"/>
    </xf>
    <xf numFmtId="0" fontId="24" fillId="7" borderId="20" xfId="2" applyFont="1" applyFill="1" applyBorder="1" applyAlignment="1">
      <alignment horizontal="center" vertical="center"/>
    </xf>
    <xf numFmtId="3" fontId="25" fillId="0" borderId="19" xfId="2" applyNumberFormat="1" applyFont="1" applyBorder="1" applyAlignment="1">
      <alignment horizontal="left" vertical="center"/>
    </xf>
    <xf numFmtId="3" fontId="25" fillId="0" borderId="21" xfId="2" applyNumberFormat="1" applyFont="1" applyBorder="1" applyAlignment="1">
      <alignment horizontal="left" vertical="center"/>
    </xf>
    <xf numFmtId="3" fontId="25" fillId="0" borderId="20" xfId="2" applyNumberFormat="1" applyFont="1" applyBorder="1" applyAlignment="1">
      <alignment horizontal="left" vertical="center"/>
    </xf>
    <xf numFmtId="0" fontId="25" fillId="8" borderId="0" xfId="4" applyFont="1" applyFill="1"/>
    <xf numFmtId="0" fontId="25" fillId="9" borderId="0" xfId="4" applyFont="1" applyFill="1"/>
    <xf numFmtId="0" fontId="14" fillId="5" borderId="15" xfId="0" applyFont="1" applyFill="1" applyBorder="1" applyAlignment="1">
      <alignment horizontal="center" vertical="center"/>
    </xf>
    <xf numFmtId="0" fontId="25" fillId="10" borderId="0" xfId="4" applyFont="1" applyFill="1"/>
    <xf numFmtId="0" fontId="25" fillId="11" borderId="0" xfId="4" applyFont="1" applyFill="1"/>
    <xf numFmtId="0" fontId="27" fillId="2" borderId="0" xfId="3" applyFont="1" applyFill="1" applyAlignment="1">
      <alignment vertical="center"/>
    </xf>
    <xf numFmtId="0" fontId="25" fillId="12" borderId="0" xfId="4" applyFont="1" applyFill="1"/>
    <xf numFmtId="3" fontId="25" fillId="0" borderId="20" xfId="2" applyNumberFormat="1" applyFont="1" applyBorder="1" applyAlignment="1">
      <alignment vertical="center"/>
    </xf>
    <xf numFmtId="0" fontId="25" fillId="13" borderId="0" xfId="4" applyFont="1" applyFill="1"/>
    <xf numFmtId="3" fontId="25" fillId="0" borderId="19" xfId="2" applyNumberFormat="1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8" fillId="0" borderId="0" xfId="0" applyFont="1" applyAlignment="1">
      <alignment horizontal="left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28" fillId="3" borderId="22" xfId="0" applyFont="1" applyFill="1" applyBorder="1" applyAlignment="1">
      <alignment horizontal="center" vertical="center" wrapText="1"/>
    </xf>
    <xf numFmtId="0" fontId="28" fillId="3" borderId="0" xfId="0" applyFont="1" applyFill="1" applyAlignment="1">
      <alignment horizontal="center" vertical="center" wrapText="1"/>
    </xf>
    <xf numFmtId="0" fontId="29" fillId="0" borderId="0" xfId="0" applyFont="1" applyAlignment="1">
      <alignment vertical="center"/>
    </xf>
    <xf numFmtId="3" fontId="0" fillId="0" borderId="0" xfId="0" applyNumberFormat="1"/>
    <xf numFmtId="0" fontId="14" fillId="0" borderId="0" xfId="0" applyFont="1" applyAlignment="1">
      <alignment horizontal="center" vertical="center"/>
    </xf>
    <xf numFmtId="3" fontId="15" fillId="0" borderId="0" xfId="1" applyNumberFormat="1" applyFont="1" applyFill="1" applyBorder="1" applyAlignment="1">
      <alignment horizontal="center" vertical="center"/>
    </xf>
    <xf numFmtId="164" fontId="15" fillId="0" borderId="0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3" borderId="0" xfId="0" applyFont="1" applyFill="1" applyAlignment="1">
      <alignment horizontal="centerContinuous" vertical="center"/>
    </xf>
    <xf numFmtId="0" fontId="30" fillId="4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/>
    </xf>
    <xf numFmtId="0" fontId="7" fillId="3" borderId="13" xfId="0" applyFont="1" applyFill="1" applyBorder="1" applyAlignment="1">
      <alignment horizontal="centerContinuous" vertical="center"/>
    </xf>
    <xf numFmtId="164" fontId="11" fillId="0" borderId="13" xfId="1" applyNumberFormat="1" applyFont="1" applyFill="1" applyBorder="1" applyAlignment="1">
      <alignment horizontal="center" vertical="center"/>
    </xf>
    <xf numFmtId="164" fontId="15" fillId="14" borderId="15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7" fillId="3" borderId="0" xfId="0" applyFont="1" applyFill="1" applyAlignment="1">
      <alignment horizontal="centerContinuous" vertical="top" wrapText="1"/>
    </xf>
    <xf numFmtId="0" fontId="25" fillId="0" borderId="0" xfId="0" applyFont="1"/>
    <xf numFmtId="164" fontId="3" fillId="0" borderId="0" xfId="1" applyNumberFormat="1" applyFont="1"/>
    <xf numFmtId="0" fontId="14" fillId="15" borderId="23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/>
    </xf>
    <xf numFmtId="0" fontId="14" fillId="15" borderId="25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/>
    </xf>
    <xf numFmtId="0" fontId="14" fillId="15" borderId="27" xfId="0" applyFont="1" applyFill="1" applyBorder="1" applyAlignment="1">
      <alignment horizontal="left" vertical="center" wrapText="1"/>
    </xf>
    <xf numFmtId="0" fontId="30" fillId="4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/>
    </xf>
    <xf numFmtId="0" fontId="32" fillId="16" borderId="22" xfId="0" applyFont="1" applyFill="1" applyBorder="1" applyAlignment="1">
      <alignment horizontal="center" vertical="center" wrapText="1"/>
    </xf>
    <xf numFmtId="0" fontId="32" fillId="16" borderId="22" xfId="0" applyFont="1" applyFill="1" applyBorder="1" applyAlignment="1">
      <alignment horizontal="center" vertical="top" wrapText="1"/>
    </xf>
    <xf numFmtId="0" fontId="32" fillId="16" borderId="0" xfId="0" applyFont="1" applyFill="1" applyAlignment="1">
      <alignment horizontal="center" vertical="center" wrapText="1"/>
    </xf>
    <xf numFmtId="0" fontId="32" fillId="16" borderId="0" xfId="0" applyFont="1" applyFill="1" applyAlignment="1">
      <alignment horizontal="center" vertical="top" wrapText="1"/>
    </xf>
    <xf numFmtId="0" fontId="10" fillId="0" borderId="28" xfId="0" applyFont="1" applyBorder="1" applyAlignment="1">
      <alignment vertical="center"/>
    </xf>
    <xf numFmtId="0" fontId="14" fillId="15" borderId="29" xfId="0" applyFont="1" applyFill="1" applyBorder="1" applyAlignment="1">
      <alignment horizontal="left" vertical="center" wrapText="1"/>
    </xf>
    <xf numFmtId="0" fontId="14" fillId="5" borderId="0" xfId="0" applyFont="1" applyFill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3" fontId="33" fillId="0" borderId="13" xfId="0" applyNumberFormat="1" applyFont="1" applyBorder="1" applyAlignment="1">
      <alignment horizontal="center" vertical="center"/>
    </xf>
    <xf numFmtId="0" fontId="14" fillId="2" borderId="30" xfId="0" applyFont="1" applyFill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/>
    </xf>
    <xf numFmtId="0" fontId="14" fillId="2" borderId="31" xfId="0" applyFont="1" applyFill="1" applyBorder="1" applyAlignment="1">
      <alignment horizontal="left" vertical="center" wrapText="1"/>
    </xf>
    <xf numFmtId="0" fontId="14" fillId="2" borderId="32" xfId="0" applyFont="1" applyFill="1" applyBorder="1" applyAlignment="1">
      <alignment horizontal="left" vertical="center" wrapText="1"/>
    </xf>
    <xf numFmtId="0" fontId="14" fillId="15" borderId="30" xfId="0" applyFont="1" applyFill="1" applyBorder="1" applyAlignment="1">
      <alignment horizontal="left" vertical="center" wrapText="1"/>
    </xf>
    <xf numFmtId="0" fontId="14" fillId="15" borderId="31" xfId="0" applyFont="1" applyFill="1" applyBorder="1" applyAlignment="1">
      <alignment horizontal="left" vertical="center" wrapText="1"/>
    </xf>
    <xf numFmtId="0" fontId="14" fillId="15" borderId="32" xfId="0" applyFont="1" applyFill="1" applyBorder="1" applyAlignment="1">
      <alignment horizontal="left" vertical="center" wrapText="1"/>
    </xf>
    <xf numFmtId="0" fontId="14" fillId="15" borderId="33" xfId="0" applyFont="1" applyFill="1" applyBorder="1" applyAlignment="1">
      <alignment horizontal="left" vertical="center" wrapText="1"/>
    </xf>
    <xf numFmtId="164" fontId="13" fillId="0" borderId="34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30" fillId="4" borderId="0" xfId="0" applyFont="1" applyFill="1" applyAlignment="1">
      <alignment horizontal="centerContinuous" vertical="center"/>
    </xf>
    <xf numFmtId="3" fontId="11" fillId="0" borderId="13" xfId="0" applyNumberFormat="1" applyFont="1" applyBorder="1" applyAlignment="1">
      <alignment horizontal="center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35" fillId="0" borderId="0" xfId="0" applyFont="1"/>
  </cellXfs>
  <cellStyles count="5">
    <cellStyle name="Normal" xfId="0" builtinId="0"/>
    <cellStyle name="Normal 2" xfId="4" xr:uid="{AB4689F1-8457-41EA-88AF-8599B3D88935}"/>
    <cellStyle name="Normal 2 2 2 2" xfId="2" xr:uid="{BBAE904F-1B88-44CA-87AE-F11167A16C04}"/>
    <cellStyle name="Normal 2 3" xfId="3" xr:uid="{010A5BA7-497E-44C1-B64C-78A97D1C25B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1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nivel educativo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34070212244230724"/>
          <c:y val="2.67184724180219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SAM!$J$58:$J$69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Primaria incompleta</c:v>
                </c:pt>
                <c:pt idx="7">
                  <c:v>Superior Univ.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SAM!$K$58:$K$69</c:f>
              <c:numCache>
                <c:formatCode>General</c:formatCode>
                <c:ptCount val="12"/>
                <c:pt idx="0">
                  <c:v>928</c:v>
                </c:pt>
                <c:pt idx="1">
                  <c:v>385</c:v>
                </c:pt>
                <c:pt idx="2">
                  <c:v>369</c:v>
                </c:pt>
                <c:pt idx="3">
                  <c:v>321</c:v>
                </c:pt>
                <c:pt idx="4">
                  <c:v>236</c:v>
                </c:pt>
                <c:pt idx="5">
                  <c:v>215</c:v>
                </c:pt>
                <c:pt idx="6">
                  <c:v>208</c:v>
                </c:pt>
                <c:pt idx="7">
                  <c:v>187</c:v>
                </c:pt>
                <c:pt idx="8">
                  <c:v>40</c:v>
                </c:pt>
                <c:pt idx="9">
                  <c:v>5</c:v>
                </c:pt>
                <c:pt idx="10">
                  <c:v>3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E0-4CF4-990C-8C2286609F7A}"/>
            </c:ext>
          </c:extLst>
        </c:ser>
        <c:ser>
          <c:idx val="0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SAM!$J$58:$J$69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Primaria incompleta</c:v>
                </c:pt>
                <c:pt idx="7">
                  <c:v>Superior Univ.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SAM!$L$58:$L$69</c:f>
              <c:numCache>
                <c:formatCode>General</c:formatCode>
                <c:ptCount val="12"/>
                <c:pt idx="0">
                  <c:v>1026</c:v>
                </c:pt>
                <c:pt idx="1">
                  <c:v>393</c:v>
                </c:pt>
                <c:pt idx="2">
                  <c:v>378</c:v>
                </c:pt>
                <c:pt idx="3">
                  <c:v>279</c:v>
                </c:pt>
                <c:pt idx="4">
                  <c:v>277</c:v>
                </c:pt>
                <c:pt idx="5">
                  <c:v>191</c:v>
                </c:pt>
                <c:pt idx="6">
                  <c:v>161</c:v>
                </c:pt>
                <c:pt idx="7">
                  <c:v>169</c:v>
                </c:pt>
                <c:pt idx="8">
                  <c:v>30</c:v>
                </c:pt>
                <c:pt idx="9">
                  <c:v>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E0-4CF4-990C-8C2286609F7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7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4: 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 de ayuda que reciben las usuarias,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según el tipo de institución/parentesco</a:t>
            </a:r>
            <a:endParaRPr lang="es-PE" sz="1200" b="1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6263875861548585"/>
          <c:y val="8.006770177468590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5089161607513085E-2"/>
          <c:y val="0.25656038195511954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SAM!$C$166</c:f>
              <c:strCache>
                <c:ptCount val="1"/>
                <c:pt idx="0">
                  <c:v>Institución pública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(SAM!$E$164,SAM!$F$164,SAM!$G$164,SAM!$H$164,SAM!$I$164)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(SAM!$E$166,SAM!$F$166,SAM!$G$166,SAM!$H$166,SAM!$I$166)</c:f>
              <c:numCache>
                <c:formatCode>#,##0</c:formatCode>
                <c:ptCount val="5"/>
                <c:pt idx="0">
                  <c:v>12</c:v>
                </c:pt>
                <c:pt idx="1">
                  <c:v>8</c:v>
                </c:pt>
                <c:pt idx="2">
                  <c:v>2</c:v>
                </c:pt>
                <c:pt idx="3">
                  <c:v>0</c:v>
                </c:pt>
                <c:pt idx="4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B6-4B0B-87BA-CCC6FC62700C}"/>
            </c:ext>
          </c:extLst>
        </c:ser>
        <c:ser>
          <c:idx val="1"/>
          <c:order val="1"/>
          <c:tx>
            <c:strRef>
              <c:f>SAM!$C$167</c:f>
              <c:strCache>
                <c:ptCount val="1"/>
                <c:pt idx="0">
                  <c:v>Institución privada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(SAM!$E$164,SAM!$F$164,SAM!$G$164,SAM!$H$164,SAM!$I$164)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(SAM!$E$167,SAM!$F$167,SAM!$G$167,SAM!$H$167,SAM!$I$167)</c:f>
              <c:numCache>
                <c:formatCode>#,##0</c:formatCode>
                <c:ptCount val="5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B6-4B0B-87BA-CCC6FC62700C}"/>
            </c:ext>
          </c:extLst>
        </c:ser>
        <c:ser>
          <c:idx val="2"/>
          <c:order val="2"/>
          <c:tx>
            <c:strRef>
              <c:f>SAM!$C$168</c:f>
              <c:strCache>
                <c:ptCount val="1"/>
                <c:pt idx="0">
                  <c:v>Familiares/amigos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(SAM!$E$164,SAM!$F$164,SAM!$G$164,SAM!$H$164,SAM!$I$164)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(SAM!$E$168,SAM!$F$168,SAM!$G$168,SAM!$H$168,SAM!$I$168)</c:f>
              <c:numCache>
                <c:formatCode>#,##0</c:formatCode>
                <c:ptCount val="5"/>
                <c:pt idx="0">
                  <c:v>866</c:v>
                </c:pt>
                <c:pt idx="1">
                  <c:v>2612</c:v>
                </c:pt>
                <c:pt idx="2">
                  <c:v>884</c:v>
                </c:pt>
                <c:pt idx="3">
                  <c:v>98</c:v>
                </c:pt>
                <c:pt idx="4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B6-4B0B-87BA-CCC6FC6270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21607909254129"/>
          <c:h val="0.1001677944936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10: </a:t>
            </a:r>
            <a:r>
              <a:rPr lang="es-PE" sz="1100" b="1" i="0" u="none" strike="noStrike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suarias que tomaron alguna decisión, según nivel de capacitación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(Porcentaje)</a:t>
            </a:r>
            <a:endParaRPr lang="es-PE" sz="1200" b="1" cap="none" spc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5002656953353949"/>
          <c:y val="4.95318915744060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9-4FED-9D3A-DF13887BD44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9-4FED-9D3A-DF13887BD4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9-4FED-9D3A-DF13887BD4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B9-4FED-9D3A-DF13887BD4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9-4FED-9D3A-DF13887BD4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B9-4FED-9D3A-DF13887BD4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9-4FED-9D3A-DF13887BD4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9-4FED-9D3A-DF13887BD4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9-4FED-9D3A-DF13887BD4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9-4FED-9D3A-DF13887BD4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B9-4FED-9D3A-DF13887BD4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9-4FED-9D3A-DF13887BD4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B9-4FED-9D3A-DF13887BD4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SAM!$N$319:$N$325</c:f>
              <c:strCache>
                <c:ptCount val="7"/>
                <c:pt idx="0">
                  <c:v>Intermedio</c:v>
                </c:pt>
                <c:pt idx="1">
                  <c:v>Básico</c:v>
                </c:pt>
                <c:pt idx="2">
                  <c:v>Básico e intermedio</c:v>
                </c:pt>
                <c:pt idx="3">
                  <c:v>Avanzado</c:v>
                </c:pt>
                <c:pt idx="4">
                  <c:v>Intermedio y Avanzado</c:v>
                </c:pt>
                <c:pt idx="5">
                  <c:v>Básico y Avanzado</c:v>
                </c:pt>
                <c:pt idx="6">
                  <c:v>Básico, Intermedio y Avanzado</c:v>
                </c:pt>
              </c:strCache>
            </c:strRef>
          </c:cat>
          <c:val>
            <c:numRef>
              <c:f>SAM!$P$319:$P$325</c:f>
              <c:numCache>
                <c:formatCode>0.0%</c:formatCode>
                <c:ptCount val="7"/>
                <c:pt idx="0">
                  <c:v>0.36177644710578843</c:v>
                </c:pt>
                <c:pt idx="1">
                  <c:v>0.25748502994011974</c:v>
                </c:pt>
                <c:pt idx="2">
                  <c:v>0.21057884231536927</c:v>
                </c:pt>
                <c:pt idx="3">
                  <c:v>5.289421157684631E-2</c:v>
                </c:pt>
                <c:pt idx="4">
                  <c:v>5.1896207584830337E-2</c:v>
                </c:pt>
                <c:pt idx="5">
                  <c:v>3.5429141716566866E-2</c:v>
                </c:pt>
                <c:pt idx="6">
                  <c:v>2.9940119760479042E-2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E4B9-4FED-9D3A-DF13887BD4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7976"/>
        <c:axId val="399565624"/>
      </c:barChart>
      <c:catAx>
        <c:axId val="3995679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5624"/>
        <c:crosses val="autoZero"/>
        <c:auto val="1"/>
        <c:lblAlgn val="ctr"/>
        <c:lblOffset val="100"/>
        <c:noMultiLvlLbl val="0"/>
      </c:catAx>
      <c:valAx>
        <c:axId val="399565624"/>
        <c:scaling>
          <c:orientation val="minMax"/>
        </c:scaling>
        <c:delete val="1"/>
        <c:axPos val="t"/>
        <c:numFmt formatCode="0.0%" sourceLinked="1"/>
        <c:majorTickMark val="out"/>
        <c:minorTickMark val="none"/>
        <c:tickLblPos val="nextTo"/>
        <c:crossAx val="399567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3: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clasificación socioeconómica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SAM!$E$143:$E$144</c:f>
              <c:strCache>
                <c:ptCount val="2"/>
                <c:pt idx="0">
                  <c:v>Acompañamiento</c:v>
                </c:pt>
                <c:pt idx="1">
                  <c:v>Básico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666633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  <a:bevelB w="0" h="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SAM!$C$145:$C$147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SAM!$E$145:$E$147</c:f>
              <c:numCache>
                <c:formatCode>#,##0</c:formatCode>
                <c:ptCount val="3"/>
                <c:pt idx="0">
                  <c:v>1054</c:v>
                </c:pt>
                <c:pt idx="1">
                  <c:v>1602</c:v>
                </c:pt>
                <c:pt idx="2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60-4047-B619-E03B41AB81A4}"/>
            </c:ext>
          </c:extLst>
        </c:ser>
        <c:ser>
          <c:idx val="2"/>
          <c:order val="2"/>
          <c:tx>
            <c:strRef>
              <c:f>SAM!$F$143:$F$144</c:f>
              <c:strCache>
                <c:ptCount val="2"/>
                <c:pt idx="0">
                  <c:v>Acompañamiento</c:v>
                </c:pt>
                <c:pt idx="1">
                  <c:v>Especializado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SAM!$C$145:$C$147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SAM!$F$145:$F$147</c:f>
              <c:numCache>
                <c:formatCode>#,##0</c:formatCode>
                <c:ptCount val="3"/>
                <c:pt idx="0">
                  <c:v>1093</c:v>
                </c:pt>
                <c:pt idx="1">
                  <c:v>1626</c:v>
                </c:pt>
                <c:pt idx="2">
                  <c:v>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60-4047-B619-E03B41AB81A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200222304"/>
        <c:axId val="2002235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SAM!$D$143:$D$144</c15:sqref>
                        </c15:formulaRef>
                      </c:ext>
                    </c:extLst>
                    <c:strCache>
                      <c:ptCount val="2"/>
                      <c:pt idx="0">
                        <c:v>Clasificación socioeconómica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SAM!$C$145:$C$147</c15:sqref>
                        </c15:formulaRef>
                      </c:ext>
                    </c:extLst>
                    <c:strCache>
                      <c:ptCount val="3"/>
                      <c:pt idx="0">
                        <c:v>No pobre</c:v>
                      </c:pt>
                      <c:pt idx="1">
                        <c:v>Pobre</c:v>
                      </c:pt>
                      <c:pt idx="2">
                        <c:v>Pobre extremo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SAM!$D$145:$D$148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560-4047-B619-E03B41AB81A4}"/>
                  </c:ext>
                </c:extLst>
              </c15:ser>
            </c15:filteredBarSeries>
          </c:ext>
        </c:extLst>
      </c:barChart>
      <c:catAx>
        <c:axId val="2002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3552"/>
        <c:crosses val="autoZero"/>
        <c:auto val="1"/>
        <c:lblAlgn val="ctr"/>
        <c:lblOffset val="100"/>
        <c:noMultiLvlLbl val="0"/>
      </c:catAx>
      <c:valAx>
        <c:axId val="20022355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5</a:t>
            </a: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situación de violencia 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SAM!$C$179:$E$180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SAM!$F$179:$F$180</c:f>
              <c:numCache>
                <c:formatCode>#,##0</c:formatCode>
                <c:ptCount val="2"/>
                <c:pt idx="0">
                  <c:v>1144</c:v>
                </c:pt>
                <c:pt idx="1">
                  <c:v>1754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6B-40F3-9C3F-5C3C29275849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SAM!$G$179:$G$180</c:f>
              <c:numCache>
                <c:formatCode>#,##0</c:formatCode>
                <c:ptCount val="2"/>
                <c:pt idx="0">
                  <c:v>1909</c:v>
                </c:pt>
                <c:pt idx="1">
                  <c:v>1002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6B-40F3-9C3F-5C3C2927584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6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Usuarias por tipo de acompañamiento, según nivel de riesgo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SAM!$C$187:$D$188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SAM!$F$187:$F$188</c:f>
              <c:numCache>
                <c:formatCode>#,##0</c:formatCode>
                <c:ptCount val="2"/>
                <c:pt idx="0">
                  <c:v>641</c:v>
                </c:pt>
                <c:pt idx="1">
                  <c:v>2257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D2-4564-ACAC-34675EA72CFA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SAM!$C$187:$D$188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SAM!$G$187:$G$188</c:f>
              <c:numCache>
                <c:formatCode>#,##0</c:formatCode>
                <c:ptCount val="2"/>
                <c:pt idx="0">
                  <c:v>1319</c:v>
                </c:pt>
                <c:pt idx="1">
                  <c:v>1592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D2-4564-ACAC-34675EA72CF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7: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tipo de violencia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SAM!$C$195:$D$201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SAM!$F$195:$F$201</c:f>
              <c:numCache>
                <c:formatCode>#,##0</c:formatCode>
                <c:ptCount val="7"/>
                <c:pt idx="0">
                  <c:v>18</c:v>
                </c:pt>
                <c:pt idx="1">
                  <c:v>1452</c:v>
                </c:pt>
                <c:pt idx="2">
                  <c:v>151</c:v>
                </c:pt>
                <c:pt idx="3">
                  <c:v>85</c:v>
                </c:pt>
                <c:pt idx="4">
                  <c:v>3</c:v>
                </c:pt>
                <c:pt idx="5">
                  <c:v>1084</c:v>
                </c:pt>
                <c:pt idx="6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34-4DF6-8E1E-94AA233F4E51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SAM!$C$195:$D$201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SAM!$G$195:$G$201</c:f>
              <c:numCache>
                <c:formatCode>#,##0</c:formatCode>
                <c:ptCount val="7"/>
                <c:pt idx="0">
                  <c:v>22</c:v>
                </c:pt>
                <c:pt idx="1">
                  <c:v>1518</c:v>
                </c:pt>
                <c:pt idx="2">
                  <c:v>91</c:v>
                </c:pt>
                <c:pt idx="3">
                  <c:v>272</c:v>
                </c:pt>
                <c:pt idx="4">
                  <c:v>4</c:v>
                </c:pt>
                <c:pt idx="5">
                  <c:v>890</c:v>
                </c:pt>
                <c:pt idx="6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4-4DF6-8E1E-94AA233F4E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8: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¿Buscaron ayuda ante a un hecho de violencia? (Porcentaje)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spc="1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013503937007872"/>
          <c:y val="0.21760832726130869"/>
          <c:w val="0.35357992125984256"/>
          <c:h val="0.68201056855034237"/>
        </c:manualLayout>
      </c:layout>
      <c:doughnutChart>
        <c:varyColors val="1"/>
        <c:ser>
          <c:idx val="0"/>
          <c:order val="0"/>
          <c:tx>
            <c:strRef>
              <c:f>SAM!$G$224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637-4613-BD28-D42D8435AE24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637-4613-BD28-D42D8435AE2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637-4613-BD28-D42D8435AE24}"/>
              </c:ext>
            </c:extLst>
          </c:dPt>
          <c:dLbls>
            <c:dLbl>
              <c:idx val="0"/>
              <c:layout>
                <c:manualLayout>
                  <c:x val="8.2306122548851599E-2"/>
                  <c:y val="3.48422447346978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637-4613-BD28-D42D8435AE24}"/>
                </c:ext>
              </c:extLst>
            </c:dLbl>
            <c:dLbl>
              <c:idx val="1"/>
              <c:layout>
                <c:manualLayout>
                  <c:x val="-9.2583939748364263E-2"/>
                  <c:y val="-7.11869391410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637-4613-BD28-D42D8435AE24}"/>
                </c:ext>
              </c:extLst>
            </c:dLbl>
            <c:dLbl>
              <c:idx val="2"/>
              <c:layout>
                <c:manualLayout>
                  <c:x val="-0.10277777777777777"/>
                  <c:y val="-0.148148148148148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637-4613-BD28-D42D8435AE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s-PE"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SAM!$C$225:$C$226</c:f>
              <c:strCache>
                <c:ptCount val="2"/>
                <c:pt idx="0">
                  <c:v>Sí</c:v>
                </c:pt>
                <c:pt idx="1">
                  <c:v>No</c:v>
                </c:pt>
              </c:strCache>
            </c:strRef>
          </c:cat>
          <c:val>
            <c:numRef>
              <c:f>SAM!$G$225:$G$226</c:f>
              <c:numCache>
                <c:formatCode>0.0%</c:formatCode>
                <c:ptCount val="2"/>
                <c:pt idx="0">
                  <c:v>0.7643421504637582</c:v>
                </c:pt>
                <c:pt idx="1">
                  <c:v>0.23565784953624183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37-4613-BD28-D42D8435AE2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7770346916703779"/>
          <c:y val="0.41534893535526968"/>
          <c:w val="8.2541457485599531E-2"/>
          <c:h val="0.204461384518618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s-P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PE" sz="9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9: </a:t>
            </a:r>
            <a:r>
              <a:rPr lang="en-US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Motivos por los que no buscaron ayuda las usuarias ante un hecho de violencia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SAM!$Q$235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A7-49C0-A9BC-D2D52DA6AE7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A7-49C0-A9BC-D2D52DA6AE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A7-49C0-A9BC-D2D52DA6AE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A7-49C0-A9BC-D2D52DA6AE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A7-49C0-A9BC-D2D52DA6AE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A7-49C0-A9BC-D2D52DA6AE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A7-49C0-A9BC-D2D52DA6AE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A7-49C0-A9BC-D2D52DA6AE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A7-49C0-A9BC-D2D52DA6AE7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SAM!$L$236:$L$245</c:f>
              <c:strCache>
                <c:ptCount val="10"/>
                <c:pt idx="0">
                  <c:v>Otro</c:v>
                </c:pt>
                <c:pt idx="1">
                  <c:v>Miedo a que le pegara de nuevo a ella o a sus hijos </c:v>
                </c:pt>
                <c:pt idx="2">
                  <c:v>Ella tenía la culpa </c:v>
                </c:pt>
                <c:pt idx="3">
                  <c:v>Cosas de la vida</c:v>
                </c:pt>
                <c:pt idx="4">
                  <c:v>Miedo de causarle un problema a la persona que le pegó</c:v>
                </c:pt>
                <c:pt idx="5">
                  <c:v>De nada sirve </c:v>
                </c:pt>
                <c:pt idx="6">
                  <c:v>Miedo al divorcio / separación </c:v>
                </c:pt>
                <c:pt idx="7">
                  <c:v>No sabía dónde ir / no conoce servicios</c:v>
                </c:pt>
                <c:pt idx="8">
                  <c:v>No era necesario </c:v>
                </c:pt>
                <c:pt idx="9">
                  <c:v>Vergüenza </c:v>
                </c:pt>
              </c:strCache>
            </c:strRef>
          </c:cat>
          <c:val>
            <c:numRef>
              <c:f>SAM!$Q$236:$Q$245</c:f>
              <c:numCache>
                <c:formatCode>0.0%</c:formatCode>
                <c:ptCount val="10"/>
                <c:pt idx="0">
                  <c:v>3.0651340996168581E-2</c:v>
                </c:pt>
                <c:pt idx="1">
                  <c:v>3.3716475095785438E-2</c:v>
                </c:pt>
                <c:pt idx="2">
                  <c:v>4.674329501915709E-2</c:v>
                </c:pt>
                <c:pt idx="3">
                  <c:v>7.0498084291187743E-2</c:v>
                </c:pt>
                <c:pt idx="4">
                  <c:v>7.586206896551724E-2</c:v>
                </c:pt>
                <c:pt idx="5">
                  <c:v>8.9655172413793102E-2</c:v>
                </c:pt>
                <c:pt idx="6">
                  <c:v>0.11417624521072797</c:v>
                </c:pt>
                <c:pt idx="7">
                  <c:v>0.15019157088122606</c:v>
                </c:pt>
                <c:pt idx="8">
                  <c:v>0.18544061302681991</c:v>
                </c:pt>
                <c:pt idx="9">
                  <c:v>0.20306513409961685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EA7-49C0-A9BC-D2D52DA6AE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821431184"/>
        <c:axId val="821446992"/>
      </c:barChart>
      <c:catAx>
        <c:axId val="821431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21446992"/>
        <c:crosses val="autoZero"/>
        <c:auto val="1"/>
        <c:lblAlgn val="ctr"/>
        <c:lblOffset val="100"/>
        <c:noMultiLvlLbl val="0"/>
      </c:catAx>
      <c:valAx>
        <c:axId val="821446992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821431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2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institución que derivo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9768021854411058"/>
          <c:y val="2.9629629629629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000000">
                  <a:alpha val="35000"/>
                </a:srgbClr>
              </a:outerShdw>
              <a:softEdge rad="50800"/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SAM!$I$86:$I$102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Instituciones Educativas</c:v>
                </c:pt>
                <c:pt idx="4">
                  <c:v>DEMUNA</c:v>
                </c:pt>
                <c:pt idx="5">
                  <c:v>Centro de Salud</c:v>
                </c:pt>
                <c:pt idx="6">
                  <c:v>Poder Judicial</c:v>
                </c:pt>
                <c:pt idx="7">
                  <c:v>Postas Médicas</c:v>
                </c:pt>
                <c:pt idx="8">
                  <c:v>Otros</c:v>
                </c:pt>
                <c:pt idx="9">
                  <c:v>Hospital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SAM!$L$86:$L$102</c:f>
              <c:numCache>
                <c:formatCode>General</c:formatCode>
                <c:ptCount val="17"/>
                <c:pt idx="0">
                  <c:v>1462</c:v>
                </c:pt>
                <c:pt idx="1">
                  <c:v>1436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2F-42EB-88C1-4AC083F556B2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SAM!$I$86:$I$102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Instituciones Educativas</c:v>
                </c:pt>
                <c:pt idx="4">
                  <c:v>DEMUNA</c:v>
                </c:pt>
                <c:pt idx="5">
                  <c:v>Centro de Salud</c:v>
                </c:pt>
                <c:pt idx="6">
                  <c:v>Poder Judicial</c:v>
                </c:pt>
                <c:pt idx="7">
                  <c:v>Postas Médicas</c:v>
                </c:pt>
                <c:pt idx="8">
                  <c:v>Otros</c:v>
                </c:pt>
                <c:pt idx="9">
                  <c:v>Hospital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SAM!$M$86:$M$102</c:f>
              <c:numCache>
                <c:formatCode>General</c:formatCode>
                <c:ptCount val="17"/>
                <c:pt idx="0">
                  <c:v>1355</c:v>
                </c:pt>
                <c:pt idx="1">
                  <c:v>1231</c:v>
                </c:pt>
                <c:pt idx="2">
                  <c:v>22</c:v>
                </c:pt>
                <c:pt idx="3">
                  <c:v>13</c:v>
                </c:pt>
                <c:pt idx="4">
                  <c:v>11</c:v>
                </c:pt>
                <c:pt idx="5">
                  <c:v>9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2F-42EB-88C1-4AC083F556B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0.xml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1059078</xdr:colOff>
      <xdr:row>155</xdr:row>
      <xdr:rowOff>67077</xdr:rowOff>
    </xdr:from>
    <xdr:to>
      <xdr:col>9</xdr:col>
      <xdr:colOff>952500</xdr:colOff>
      <xdr:row>156</xdr:row>
      <xdr:rowOff>137583</xdr:rowOff>
    </xdr:to>
    <xdr:cxnSp macro="">
      <xdr:nvCxnSpPr>
        <xdr:cNvPr id="2" name="Conector: angular 9">
          <a:extLst>
            <a:ext uri="{FF2B5EF4-FFF2-40B4-BE49-F238E27FC236}">
              <a16:creationId xmlns:a16="http://schemas.microsoft.com/office/drawing/2014/main" id="{24A0E626-44B1-4892-BC5C-8B8CC72678EC}"/>
            </a:ext>
          </a:extLst>
        </xdr:cNvPr>
        <xdr:cNvCxnSpPr>
          <a:cxnSpLocks/>
        </xdr:cNvCxnSpPr>
      </xdr:nvCxnSpPr>
      <xdr:spPr>
        <a:xfrm flipV="1">
          <a:off x="4829073" y="36936447"/>
          <a:ext cx="5153127" cy="316251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112059</xdr:colOff>
      <xdr:row>5</xdr:row>
      <xdr:rowOff>11906</xdr:rowOff>
    </xdr:from>
    <xdr:to>
      <xdr:col>18</xdr:col>
      <xdr:colOff>0</xdr:colOff>
      <xdr:row>9</xdr:row>
      <xdr:rowOff>38100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F088F24-C26D-40D7-898E-B35F79A5B0E0}"/>
            </a:ext>
          </a:extLst>
        </xdr:cNvPr>
        <xdr:cNvSpPr/>
      </xdr:nvSpPr>
      <xdr:spPr>
        <a:xfrm>
          <a:off x="245409" y="711041"/>
          <a:ext cx="18375966" cy="717709"/>
        </a:xfrm>
        <a:prstGeom prst="rect">
          <a:avLst/>
        </a:prstGeom>
        <a:solidFill>
          <a:srgbClr val="3B383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DEL</a:t>
          </a:r>
          <a:r>
            <a:rPr lang="es-PE" sz="2000" b="1" baseline="0"/>
            <a:t> SERVICIO DE </a:t>
          </a:r>
          <a:r>
            <a:rPr lang="es-PE" sz="20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ACOMPAÑAMIENTO A MUJERES (SAM)</a:t>
          </a:r>
          <a:endParaRPr lang="es-PE" sz="2000" b="1"/>
        </a:p>
        <a:p>
          <a:pPr algn="ctr"/>
          <a:r>
            <a:rPr lang="es-PE" sz="2000" b="1"/>
            <a:t>Periodo: Enero - Octubre, 2025 (Preliminar)</a:t>
          </a:r>
        </a:p>
      </xdr:txBody>
    </xdr:sp>
    <xdr:clientData/>
  </xdr:twoCellAnchor>
  <xdr:twoCellAnchor>
    <xdr:from>
      <xdr:col>2</xdr:col>
      <xdr:colOff>3084</xdr:colOff>
      <xdr:row>13</xdr:row>
      <xdr:rowOff>15717</xdr:rowOff>
    </xdr:from>
    <xdr:to>
      <xdr:col>18</xdr:col>
      <xdr:colOff>27861</xdr:colOff>
      <xdr:row>14</xdr:row>
      <xdr:rowOff>2112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2E19E783-6D94-4E7C-926A-387BCDA04E33}"/>
            </a:ext>
          </a:extLst>
        </xdr:cNvPr>
        <xdr:cNvGrpSpPr/>
      </xdr:nvGrpSpPr>
      <xdr:grpSpPr>
        <a:xfrm>
          <a:off x="264043" y="1950623"/>
          <a:ext cx="18342187" cy="347927"/>
          <a:chOff x="256798" y="2107172"/>
          <a:chExt cx="14357273" cy="363489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045D9A82-06D0-C692-A527-5614FDB0D2D7}"/>
              </a:ext>
            </a:extLst>
          </xdr:cNvPr>
          <xdr:cNvSpPr/>
        </xdr:nvSpPr>
        <xdr:spPr>
          <a:xfrm>
            <a:off x="1391348" y="2107172"/>
            <a:ext cx="13222723" cy="3634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CARACTERÍSTICAS DE LAS MUJERES USUARIAS DE LA INTERVENCIÓN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E25A10EC-71B7-4098-38D5-233BBA1CF6F3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A </a:t>
            </a:r>
          </a:p>
        </xdr:txBody>
      </xdr:sp>
    </xdr:grpSp>
    <xdr:clientData/>
  </xdr:twoCellAnchor>
  <xdr:twoCellAnchor>
    <xdr:from>
      <xdr:col>2</xdr:col>
      <xdr:colOff>924720</xdr:colOff>
      <xdr:row>16</xdr:row>
      <xdr:rowOff>5060</xdr:rowOff>
    </xdr:from>
    <xdr:to>
      <xdr:col>5</xdr:col>
      <xdr:colOff>1059656</xdr:colOff>
      <xdr:row>17</xdr:row>
      <xdr:rowOff>178593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F321FAEB-9615-4CBC-A0FF-BA071ED5915B}"/>
            </a:ext>
          </a:extLst>
        </xdr:cNvPr>
        <xdr:cNvSpPr/>
      </xdr:nvSpPr>
      <xdr:spPr>
        <a:xfrm>
          <a:off x="1193325" y="2454890"/>
          <a:ext cx="3636326" cy="4154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2</xdr:col>
      <xdr:colOff>952501</xdr:colOff>
      <xdr:row>53</xdr:row>
      <xdr:rowOff>0</xdr:rowOff>
    </xdr:from>
    <xdr:to>
      <xdr:col>7</xdr:col>
      <xdr:colOff>15875</xdr:colOff>
      <xdr:row>54</xdr:row>
      <xdr:rowOff>155575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2EF2E75F-BB0C-462D-9D94-211A3EA6F92D}"/>
            </a:ext>
          </a:extLst>
        </xdr:cNvPr>
        <xdr:cNvSpPr/>
      </xdr:nvSpPr>
      <xdr:spPr>
        <a:xfrm>
          <a:off x="1219201" y="11610975"/>
          <a:ext cx="4763134" cy="40322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ivel educativo</a:t>
          </a:r>
        </a:p>
      </xdr:txBody>
    </xdr:sp>
    <xdr:clientData/>
  </xdr:twoCellAnchor>
  <xdr:twoCellAnchor>
    <xdr:from>
      <xdr:col>1</xdr:col>
      <xdr:colOff>111185</xdr:colOff>
      <xdr:row>150</xdr:row>
      <xdr:rowOff>19145</xdr:rowOff>
    </xdr:from>
    <xdr:to>
      <xdr:col>18</xdr:col>
      <xdr:colOff>0</xdr:colOff>
      <xdr:row>151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F83870A9-A46B-4C58-82EF-3A6A9FBE1CD1}"/>
            </a:ext>
          </a:extLst>
        </xdr:cNvPr>
        <xdr:cNvGrpSpPr/>
      </xdr:nvGrpSpPr>
      <xdr:grpSpPr>
        <a:xfrm>
          <a:off x="241664" y="35714513"/>
          <a:ext cx="18338610" cy="346876"/>
          <a:chOff x="136071" y="2107172"/>
          <a:chExt cx="14365375" cy="374376"/>
        </a:xfrm>
      </xdr:grpSpPr>
      <xdr:sp macro="" textlink="">
        <xdr:nvSpPr>
          <xdr:cNvPr id="10" name="Rectángulo 9">
            <a:extLst>
              <a:ext uri="{FF2B5EF4-FFF2-40B4-BE49-F238E27FC236}">
                <a16:creationId xmlns:a16="http://schemas.microsoft.com/office/drawing/2014/main" id="{D3DAD3BE-BA36-7364-A7AA-9EBC972CA42C}"/>
              </a:ext>
            </a:extLst>
          </xdr:cNvPr>
          <xdr:cNvSpPr/>
        </xdr:nvSpPr>
        <xdr:spPr>
          <a:xfrm>
            <a:off x="1391349" y="2107173"/>
            <a:ext cx="13110097" cy="37437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RED DE SOPORTE</a:t>
            </a:r>
          </a:p>
        </xdr:txBody>
      </xdr:sp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556EB7A8-1462-2C3A-DAC6-5775E2F9A0AF}"/>
              </a:ext>
            </a:extLst>
          </xdr:cNvPr>
          <xdr:cNvSpPr/>
        </xdr:nvSpPr>
        <xdr:spPr>
          <a:xfrm>
            <a:off x="136071" y="2107172"/>
            <a:ext cx="1327316" cy="37437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B </a:t>
            </a:r>
          </a:p>
        </xdr:txBody>
      </xdr:sp>
    </xdr:grpSp>
    <xdr:clientData/>
  </xdr:twoCellAnchor>
  <xdr:twoCellAnchor>
    <xdr:from>
      <xdr:col>2</xdr:col>
      <xdr:colOff>916019</xdr:colOff>
      <xdr:row>152</xdr:row>
      <xdr:rowOff>2609</xdr:rowOff>
    </xdr:from>
    <xdr:to>
      <xdr:col>5</xdr:col>
      <xdr:colOff>1062540</xdr:colOff>
      <xdr:row>153</xdr:row>
      <xdr:rowOff>213138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B465EEE9-E105-4256-B88D-1DF1916AEE2E}"/>
            </a:ext>
          </a:extLst>
        </xdr:cNvPr>
        <xdr:cNvSpPr/>
      </xdr:nvSpPr>
      <xdr:spPr>
        <a:xfrm>
          <a:off x="1182719" y="36130934"/>
          <a:ext cx="3649816" cy="45436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¿Reciben algún tipo de ayuda?</a:t>
          </a:r>
        </a:p>
      </xdr:txBody>
    </xdr:sp>
    <xdr:clientData/>
  </xdr:twoCellAnchor>
  <xdr:twoCellAnchor>
    <xdr:from>
      <xdr:col>10</xdr:col>
      <xdr:colOff>927175</xdr:colOff>
      <xdr:row>152</xdr:row>
      <xdr:rowOff>4210</xdr:rowOff>
    </xdr:from>
    <xdr:to>
      <xdr:col>15</xdr:col>
      <xdr:colOff>14654</xdr:colOff>
      <xdr:row>153</xdr:row>
      <xdr:rowOff>215886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80C82768-B5A9-4EEE-A1D2-CE352436EB85}"/>
            </a:ext>
          </a:extLst>
        </xdr:cNvPr>
        <xdr:cNvSpPr/>
      </xdr:nvSpPr>
      <xdr:spPr>
        <a:xfrm>
          <a:off x="11046535" y="36134440"/>
          <a:ext cx="4402429" cy="45361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institución/parentesco</a:t>
          </a:r>
        </a:p>
      </xdr:txBody>
    </xdr:sp>
    <xdr:clientData/>
  </xdr:twoCellAnchor>
  <xdr:twoCellAnchor>
    <xdr:from>
      <xdr:col>2</xdr:col>
      <xdr:colOff>923210</xdr:colOff>
      <xdr:row>161</xdr:row>
      <xdr:rowOff>1601</xdr:rowOff>
    </xdr:from>
    <xdr:to>
      <xdr:col>9</xdr:col>
      <xdr:colOff>26831</xdr:colOff>
      <xdr:row>162</xdr:row>
      <xdr:rowOff>160986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A432E678-B808-4BEC-AC9C-F4AB3E34FF2D}"/>
            </a:ext>
          </a:extLst>
        </xdr:cNvPr>
        <xdr:cNvSpPr/>
      </xdr:nvSpPr>
      <xdr:spPr>
        <a:xfrm>
          <a:off x="1191815" y="38358776"/>
          <a:ext cx="7862811" cy="40894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ayuda* que reciben usuarias, según el tipo de institución/ parentesco</a:t>
          </a:r>
        </a:p>
      </xdr:txBody>
    </xdr:sp>
    <xdr:clientData/>
  </xdr:twoCellAnchor>
  <xdr:twoCellAnchor>
    <xdr:from>
      <xdr:col>2</xdr:col>
      <xdr:colOff>2366</xdr:colOff>
      <xdr:row>172</xdr:row>
      <xdr:rowOff>57726</xdr:rowOff>
    </xdr:from>
    <xdr:to>
      <xdr:col>18</xdr:col>
      <xdr:colOff>0</xdr:colOff>
      <xdr:row>173</xdr:row>
      <xdr:rowOff>175259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5DB4DB74-59E7-4CE4-9657-9D153F3BF253}"/>
            </a:ext>
          </a:extLst>
        </xdr:cNvPr>
        <xdr:cNvGrpSpPr/>
      </xdr:nvGrpSpPr>
      <xdr:grpSpPr>
        <a:xfrm>
          <a:off x="263325" y="41207135"/>
          <a:ext cx="18316949" cy="365444"/>
          <a:chOff x="136071" y="2107171"/>
          <a:chExt cx="14325425" cy="365948"/>
        </a:xfrm>
      </xdr:grpSpPr>
      <xdr:sp macro="" textlink="">
        <xdr:nvSpPr>
          <xdr:cNvPr id="16" name="Rectángulo 15">
            <a:extLst>
              <a:ext uri="{FF2B5EF4-FFF2-40B4-BE49-F238E27FC236}">
                <a16:creationId xmlns:a16="http://schemas.microsoft.com/office/drawing/2014/main" id="{CEAD5CFF-CFE8-B2BF-4A6D-023FC70A2580}"/>
              </a:ext>
            </a:extLst>
          </xdr:cNvPr>
          <xdr:cNvSpPr/>
        </xdr:nvSpPr>
        <xdr:spPr>
          <a:xfrm>
            <a:off x="1391348" y="2107174"/>
            <a:ext cx="13070148" cy="36594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CRITERIOS DE INCLUSIÓN DE USUARIAS</a:t>
            </a:r>
          </a:p>
        </xdr:txBody>
      </xdr:sp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A2838DDB-04B9-9B26-F969-757717BFAE80}"/>
              </a:ext>
            </a:extLst>
          </xdr:cNvPr>
          <xdr:cNvSpPr/>
        </xdr:nvSpPr>
        <xdr:spPr>
          <a:xfrm>
            <a:off x="136071" y="2107171"/>
            <a:ext cx="1327316" cy="36594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C </a:t>
            </a:r>
          </a:p>
        </xdr:txBody>
      </xdr:sp>
    </xdr:grpSp>
    <xdr:clientData/>
  </xdr:twoCellAnchor>
  <xdr:twoCellAnchor>
    <xdr:from>
      <xdr:col>2</xdr:col>
      <xdr:colOff>930520</xdr:colOff>
      <xdr:row>174</xdr:row>
      <xdr:rowOff>1406</xdr:rowOff>
    </xdr:from>
    <xdr:to>
      <xdr:col>6</xdr:col>
      <xdr:colOff>1068357</xdr:colOff>
      <xdr:row>175</xdr:row>
      <xdr:rowOff>193476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39017E8D-5402-4D71-8C57-86CEFA561850}"/>
            </a:ext>
          </a:extLst>
        </xdr:cNvPr>
        <xdr:cNvSpPr/>
      </xdr:nvSpPr>
      <xdr:spPr>
        <a:xfrm>
          <a:off x="1201030" y="41578031"/>
          <a:ext cx="4734602" cy="4397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situación de violencia </a:t>
          </a:r>
        </a:p>
      </xdr:txBody>
    </xdr:sp>
    <xdr:clientData/>
  </xdr:twoCellAnchor>
  <xdr:twoCellAnchor>
    <xdr:from>
      <xdr:col>2</xdr:col>
      <xdr:colOff>930520</xdr:colOff>
      <xdr:row>190</xdr:row>
      <xdr:rowOff>390</xdr:rowOff>
    </xdr:from>
    <xdr:to>
      <xdr:col>7</xdr:col>
      <xdr:colOff>13415</xdr:colOff>
      <xdr:row>191</xdr:row>
      <xdr:rowOff>155033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6FAE515B-8049-4509-BA3C-5056BA8EFAB4}"/>
            </a:ext>
          </a:extLst>
        </xdr:cNvPr>
        <xdr:cNvSpPr/>
      </xdr:nvSpPr>
      <xdr:spPr>
        <a:xfrm>
          <a:off x="1201030" y="45539415"/>
          <a:ext cx="4778845" cy="402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violencia</a:t>
          </a:r>
        </a:p>
      </xdr:txBody>
    </xdr:sp>
    <xdr:clientData/>
  </xdr:twoCellAnchor>
  <xdr:twoCellAnchor>
    <xdr:from>
      <xdr:col>2</xdr:col>
      <xdr:colOff>929166</xdr:colOff>
      <xdr:row>182</xdr:row>
      <xdr:rowOff>2132</xdr:rowOff>
    </xdr:from>
    <xdr:to>
      <xdr:col>7</xdr:col>
      <xdr:colOff>-1</xdr:colOff>
      <xdr:row>183</xdr:row>
      <xdr:rowOff>209550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5861E9A3-F4A0-475A-8666-0039B6AC6D4A}"/>
            </a:ext>
          </a:extLst>
        </xdr:cNvPr>
        <xdr:cNvSpPr/>
      </xdr:nvSpPr>
      <xdr:spPr>
        <a:xfrm>
          <a:off x="1199676" y="43559957"/>
          <a:ext cx="4762973" cy="45125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nivel de riesgo</a:t>
          </a:r>
        </a:p>
      </xdr:txBody>
    </xdr:sp>
    <xdr:clientData/>
  </xdr:twoCellAnchor>
  <xdr:twoCellAnchor>
    <xdr:from>
      <xdr:col>2</xdr:col>
      <xdr:colOff>928687</xdr:colOff>
      <xdr:row>220</xdr:row>
      <xdr:rowOff>247430</xdr:rowOff>
    </xdr:from>
    <xdr:to>
      <xdr:col>7</xdr:col>
      <xdr:colOff>0</xdr:colOff>
      <xdr:row>222</xdr:row>
      <xdr:rowOff>175846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3325EF2-AFFD-4F66-920A-A4465AC2857A}"/>
            </a:ext>
          </a:extLst>
        </xdr:cNvPr>
        <xdr:cNvSpPr/>
      </xdr:nvSpPr>
      <xdr:spPr>
        <a:xfrm>
          <a:off x="1199197" y="53667440"/>
          <a:ext cx="4763453" cy="41609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¿Buscaron ayuda ante un hecho de violencia?</a:t>
          </a:r>
        </a:p>
      </xdr:txBody>
    </xdr:sp>
    <xdr:clientData/>
  </xdr:twoCellAnchor>
  <xdr:twoCellAnchor>
    <xdr:from>
      <xdr:col>12</xdr:col>
      <xdr:colOff>925668</xdr:colOff>
      <xdr:row>221</xdr:row>
      <xdr:rowOff>1342</xdr:rowOff>
    </xdr:from>
    <xdr:to>
      <xdr:col>17</xdr:col>
      <xdr:colOff>31750</xdr:colOff>
      <xdr:row>222</xdr:row>
      <xdr:rowOff>171070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74042CE-9A18-4753-815F-4311AF7C1500}"/>
            </a:ext>
          </a:extLst>
        </xdr:cNvPr>
        <xdr:cNvSpPr/>
      </xdr:nvSpPr>
      <xdr:spPr>
        <a:xfrm>
          <a:off x="13119573" y="53665192"/>
          <a:ext cx="4445797" cy="42118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4</xdr:col>
      <xdr:colOff>14289</xdr:colOff>
      <xdr:row>231</xdr:row>
      <xdr:rowOff>247199</xdr:rowOff>
    </xdr:from>
    <xdr:to>
      <xdr:col>9</xdr:col>
      <xdr:colOff>19051</xdr:colOff>
      <xdr:row>233</xdr:row>
      <xdr:rowOff>158751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AC09B790-839C-465B-A81E-7FAA888CB619}"/>
            </a:ext>
          </a:extLst>
        </xdr:cNvPr>
        <xdr:cNvSpPr/>
      </xdr:nvSpPr>
      <xdr:spPr>
        <a:xfrm>
          <a:off x="2713674" y="56391359"/>
          <a:ext cx="6331267" cy="40494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Motivos* por los que no buscaron ayuda las usuarias frente a un hecho de violencia</a:t>
          </a:r>
        </a:p>
      </xdr:txBody>
    </xdr:sp>
    <xdr:clientData/>
  </xdr:twoCellAnchor>
  <xdr:twoCellAnchor>
    <xdr:from>
      <xdr:col>2</xdr:col>
      <xdr:colOff>7256</xdr:colOff>
      <xdr:row>219</xdr:row>
      <xdr:rowOff>77504</xdr:rowOff>
    </xdr:from>
    <xdr:to>
      <xdr:col>18</xdr:col>
      <xdr:colOff>38100</xdr:colOff>
      <xdr:row>220</xdr:row>
      <xdr:rowOff>152400</xdr:rowOff>
    </xdr:to>
    <xdr:grpSp>
      <xdr:nvGrpSpPr>
        <xdr:cNvPr id="24" name="Grupo 23">
          <a:extLst>
            <a:ext uri="{FF2B5EF4-FFF2-40B4-BE49-F238E27FC236}">
              <a16:creationId xmlns:a16="http://schemas.microsoft.com/office/drawing/2014/main" id="{2D0436F7-FE8F-452D-845A-D03A1AA1B1B9}"/>
            </a:ext>
          </a:extLst>
        </xdr:cNvPr>
        <xdr:cNvGrpSpPr/>
      </xdr:nvGrpSpPr>
      <xdr:grpSpPr>
        <a:xfrm>
          <a:off x="270120" y="53326168"/>
          <a:ext cx="18348254" cy="322807"/>
          <a:chOff x="259898" y="2107172"/>
          <a:chExt cx="14478000" cy="361363"/>
        </a:xfrm>
      </xdr:grpSpPr>
      <xdr:sp macro="" textlink="">
        <xdr:nvSpPr>
          <xdr:cNvPr id="25" name="Rectángulo 24">
            <a:extLst>
              <a:ext uri="{FF2B5EF4-FFF2-40B4-BE49-F238E27FC236}">
                <a16:creationId xmlns:a16="http://schemas.microsoft.com/office/drawing/2014/main" id="{E47180EC-39B6-68F9-A080-6A8ED5CE63EE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ESPECIALIZADO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30ACF9A3-5517-8BDC-B7C0-81406CC8AD34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E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933450</xdr:colOff>
      <xdr:row>248</xdr:row>
      <xdr:rowOff>1064</xdr:rowOff>
    </xdr:from>
    <xdr:to>
      <xdr:col>6</xdr:col>
      <xdr:colOff>22226</xdr:colOff>
      <xdr:row>249</xdr:row>
      <xdr:rowOff>151411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BDD7319A-AC72-4286-AB54-866EEDB8157E}"/>
            </a:ext>
          </a:extLst>
        </xdr:cNvPr>
        <xdr:cNvSpPr/>
      </xdr:nvSpPr>
      <xdr:spPr>
        <a:xfrm>
          <a:off x="1196340" y="60351464"/>
          <a:ext cx="3689351" cy="39799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7</xdr:col>
      <xdr:colOff>933450</xdr:colOff>
      <xdr:row>248</xdr:row>
      <xdr:rowOff>0</xdr:rowOff>
    </xdr:from>
    <xdr:to>
      <xdr:col>11</xdr:col>
      <xdr:colOff>8298</xdr:colOff>
      <xdr:row>249</xdr:row>
      <xdr:rowOff>160986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49CDB0-C0B5-48E5-8640-7347499AB798}"/>
            </a:ext>
          </a:extLst>
        </xdr:cNvPr>
        <xdr:cNvSpPr/>
      </xdr:nvSpPr>
      <xdr:spPr>
        <a:xfrm>
          <a:off x="6892290" y="60350400"/>
          <a:ext cx="4319313" cy="41054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933450</xdr:colOff>
      <xdr:row>248</xdr:row>
      <xdr:rowOff>295</xdr:rowOff>
    </xdr:from>
    <xdr:to>
      <xdr:col>18</xdr:col>
      <xdr:colOff>1262</xdr:colOff>
      <xdr:row>249</xdr:row>
      <xdr:rowOff>141618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7E190CCC-5ED1-4988-826A-575120B8A46D}"/>
            </a:ext>
          </a:extLst>
        </xdr:cNvPr>
        <xdr:cNvSpPr/>
      </xdr:nvSpPr>
      <xdr:spPr>
        <a:xfrm>
          <a:off x="13121640" y="60350695"/>
          <a:ext cx="5500997" cy="3870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2</xdr:col>
      <xdr:colOff>936184</xdr:colOff>
      <xdr:row>295</xdr:row>
      <xdr:rowOff>222250</xdr:rowOff>
    </xdr:from>
    <xdr:to>
      <xdr:col>17</xdr:col>
      <xdr:colOff>5953</xdr:colOff>
      <xdr:row>297</xdr:row>
      <xdr:rowOff>95250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865C36B1-F8B1-403E-97F2-F5227874035C}"/>
            </a:ext>
          </a:extLst>
        </xdr:cNvPr>
        <xdr:cNvSpPr/>
      </xdr:nvSpPr>
      <xdr:spPr>
        <a:xfrm>
          <a:off x="1199074" y="72210295"/>
          <a:ext cx="16344309" cy="36639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Rutas mínimas de acción y/o decisiones por nivel de capacitación, según Acciones** que realizan las usuarias después de la capacitación a nivel personal y social</a:t>
          </a:r>
        </a:p>
      </xdr:txBody>
    </xdr:sp>
    <xdr:clientData/>
  </xdr:twoCellAnchor>
  <xdr:twoCellAnchor>
    <xdr:from>
      <xdr:col>2</xdr:col>
      <xdr:colOff>937192</xdr:colOff>
      <xdr:row>315</xdr:row>
      <xdr:rowOff>848</xdr:rowOff>
    </xdr:from>
    <xdr:to>
      <xdr:col>8</xdr:col>
      <xdr:colOff>31750</xdr:colOff>
      <xdr:row>316</xdr:row>
      <xdr:rowOff>155631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164FF4F6-AB66-4478-900C-35F6D798FB39}"/>
            </a:ext>
          </a:extLst>
        </xdr:cNvPr>
        <xdr:cNvSpPr/>
      </xdr:nvSpPr>
      <xdr:spPr>
        <a:xfrm>
          <a:off x="1200082" y="76943798"/>
          <a:ext cx="6154488" cy="40243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que tomaron alguna decisión, según nivel de capacitación</a:t>
          </a:r>
        </a:p>
      </xdr:txBody>
    </xdr:sp>
    <xdr:clientData/>
  </xdr:twoCellAnchor>
  <xdr:twoCellAnchor>
    <xdr:from>
      <xdr:col>1</xdr:col>
      <xdr:colOff>96882</xdr:colOff>
      <xdr:row>312</xdr:row>
      <xdr:rowOff>129612</xdr:rowOff>
    </xdr:from>
    <xdr:to>
      <xdr:col>18</xdr:col>
      <xdr:colOff>18692</xdr:colOff>
      <xdr:row>314</xdr:row>
      <xdr:rowOff>1705</xdr:rowOff>
    </xdr:to>
    <xdr:grpSp>
      <xdr:nvGrpSpPr>
        <xdr:cNvPr id="32" name="Grupo 31">
          <a:extLst>
            <a:ext uri="{FF2B5EF4-FFF2-40B4-BE49-F238E27FC236}">
              <a16:creationId xmlns:a16="http://schemas.microsoft.com/office/drawing/2014/main" id="{2D21CA52-3A50-4B52-AEAF-EF56194E2CBA}"/>
            </a:ext>
          </a:extLst>
        </xdr:cNvPr>
        <xdr:cNvGrpSpPr/>
      </xdr:nvGrpSpPr>
      <xdr:grpSpPr>
        <a:xfrm>
          <a:off x="223551" y="76437806"/>
          <a:ext cx="18379225" cy="364104"/>
          <a:chOff x="190767" y="2107172"/>
          <a:chExt cx="14478004" cy="361363"/>
        </a:xfrm>
      </xdr:grpSpPr>
      <xdr:sp macro="" textlink="">
        <xdr:nvSpPr>
          <xdr:cNvPr id="33" name="Rectángulo 32">
            <a:extLst>
              <a:ext uri="{FF2B5EF4-FFF2-40B4-BE49-F238E27FC236}">
                <a16:creationId xmlns:a16="http://schemas.microsoft.com/office/drawing/2014/main" id="{5385BCF0-315C-7280-0181-06639C05C562}"/>
              </a:ext>
            </a:extLst>
          </xdr:cNvPr>
          <xdr:cNvSpPr/>
        </xdr:nvSpPr>
        <xdr:spPr>
          <a:xfrm>
            <a:off x="1446048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 USUARIAS QUE TOMARON DECISIONES SEGÚN NIVEL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34" name="Rectángulo 33">
            <a:extLst>
              <a:ext uri="{FF2B5EF4-FFF2-40B4-BE49-F238E27FC236}">
                <a16:creationId xmlns:a16="http://schemas.microsoft.com/office/drawing/2014/main" id="{282201FD-60C3-9721-A91C-FD7E15D4ABBC}"/>
              </a:ext>
            </a:extLst>
          </xdr:cNvPr>
          <xdr:cNvSpPr/>
        </xdr:nvSpPr>
        <xdr:spPr>
          <a:xfrm>
            <a:off x="190767" y="2107172"/>
            <a:ext cx="1367462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H</a:t>
            </a:r>
          </a:p>
        </xdr:txBody>
      </xdr:sp>
    </xdr:grpSp>
    <xdr:clientData/>
  </xdr:twoCellAnchor>
  <xdr:twoCellAnchor>
    <xdr:from>
      <xdr:col>1</xdr:col>
      <xdr:colOff>163286</xdr:colOff>
      <xdr:row>328</xdr:row>
      <xdr:rowOff>0</xdr:rowOff>
    </xdr:from>
    <xdr:to>
      <xdr:col>2</xdr:col>
      <xdr:colOff>957002</xdr:colOff>
      <xdr:row>328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4BD8B0E9-05CD-4D90-9656-25A5D0296886}"/>
            </a:ext>
          </a:extLst>
        </xdr:cNvPr>
        <xdr:cNvSpPr/>
      </xdr:nvSpPr>
      <xdr:spPr>
        <a:xfrm>
          <a:off x="269966" y="80105250"/>
          <a:ext cx="9556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N°25</a:t>
          </a:r>
        </a:p>
      </xdr:txBody>
    </xdr:sp>
    <xdr:clientData/>
  </xdr:twoCellAnchor>
  <xdr:twoCellAnchor>
    <xdr:from>
      <xdr:col>9</xdr:col>
      <xdr:colOff>80490</xdr:colOff>
      <xdr:row>159</xdr:row>
      <xdr:rowOff>105828</xdr:rowOff>
    </xdr:from>
    <xdr:to>
      <xdr:col>9</xdr:col>
      <xdr:colOff>1000236</xdr:colOff>
      <xdr:row>162</xdr:row>
      <xdr:rowOff>79374</xdr:rowOff>
    </xdr:to>
    <xdr:cxnSp macro="">
      <xdr:nvCxnSpPr>
        <xdr:cNvPr id="36" name="Conector: angular 160">
          <a:extLst>
            <a:ext uri="{FF2B5EF4-FFF2-40B4-BE49-F238E27FC236}">
              <a16:creationId xmlns:a16="http://schemas.microsoft.com/office/drawing/2014/main" id="{AA64EB72-AA1D-44A6-BDFA-C86CC685A3A5}"/>
            </a:ext>
          </a:extLst>
        </xdr:cNvPr>
        <xdr:cNvCxnSpPr>
          <a:cxnSpLocks/>
        </xdr:cNvCxnSpPr>
      </xdr:nvCxnSpPr>
      <xdr:spPr>
        <a:xfrm rot="10800000" flipV="1">
          <a:off x="9112095" y="37965798"/>
          <a:ext cx="919746" cy="718401"/>
        </a:xfrm>
        <a:prstGeom prst="bentConnector3">
          <a:avLst>
            <a:gd name="adj1" fmla="val 500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969594</xdr:colOff>
      <xdr:row>208</xdr:row>
      <xdr:rowOff>142875</xdr:rowOff>
    </xdr:from>
    <xdr:to>
      <xdr:col>5</xdr:col>
      <xdr:colOff>1062538</xdr:colOff>
      <xdr:row>212</xdr:row>
      <xdr:rowOff>215549</xdr:rowOff>
    </xdr:to>
    <xdr:cxnSp macro="">
      <xdr:nvCxnSpPr>
        <xdr:cNvPr id="37" name="Conector: angular 15">
          <a:extLst>
            <a:ext uri="{FF2B5EF4-FFF2-40B4-BE49-F238E27FC236}">
              <a16:creationId xmlns:a16="http://schemas.microsoft.com/office/drawing/2014/main" id="{F87BF5A3-F1B0-4745-AD59-0F31A0C48FA4}"/>
            </a:ext>
          </a:extLst>
        </xdr:cNvPr>
        <xdr:cNvCxnSpPr>
          <a:endCxn id="40" idx="3"/>
        </xdr:cNvCxnSpPr>
      </xdr:nvCxnSpPr>
      <xdr:spPr>
        <a:xfrm rot="16200000" flipH="1">
          <a:off x="4258234" y="50729540"/>
          <a:ext cx="1061369" cy="87229"/>
        </a:xfrm>
        <a:prstGeom prst="bentConnector4">
          <a:avLst>
            <a:gd name="adj1" fmla="val 177"/>
            <a:gd name="adj2" fmla="val 345955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925668</xdr:colOff>
      <xdr:row>203</xdr:row>
      <xdr:rowOff>248733</xdr:rowOff>
    </xdr:from>
    <xdr:to>
      <xdr:col>6</xdr:col>
      <xdr:colOff>0</xdr:colOff>
      <xdr:row>205</xdr:row>
      <xdr:rowOff>155033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C2C493DF-48E1-40DB-9638-7577B1A18780}"/>
            </a:ext>
          </a:extLst>
        </xdr:cNvPr>
        <xdr:cNvSpPr/>
      </xdr:nvSpPr>
      <xdr:spPr>
        <a:xfrm>
          <a:off x="1194273" y="49003398"/>
          <a:ext cx="3673002" cy="40541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viven con el presunto agresor</a:t>
          </a:r>
        </a:p>
      </xdr:txBody>
    </xdr:sp>
    <xdr:clientData/>
  </xdr:twoCellAnchor>
  <xdr:twoCellAnchor>
    <xdr:from>
      <xdr:col>7</xdr:col>
      <xdr:colOff>927178</xdr:colOff>
      <xdr:row>204</xdr:row>
      <xdr:rowOff>0</xdr:rowOff>
    </xdr:from>
    <xdr:to>
      <xdr:col>12</xdr:col>
      <xdr:colOff>5953</xdr:colOff>
      <xdr:row>205</xdr:row>
      <xdr:rowOff>174401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E96E15AC-C681-4DAD-9179-0C15C2842FA3}"/>
            </a:ext>
          </a:extLst>
        </xdr:cNvPr>
        <xdr:cNvSpPr/>
      </xdr:nvSpPr>
      <xdr:spPr>
        <a:xfrm>
          <a:off x="6893638" y="49006125"/>
          <a:ext cx="5306220" cy="41824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detección de violencia</a:t>
          </a:r>
        </a:p>
      </xdr:txBody>
    </xdr:sp>
    <xdr:clientData/>
  </xdr:twoCellAnchor>
  <xdr:twoCellAnchor>
    <xdr:from>
      <xdr:col>2</xdr:col>
      <xdr:colOff>923192</xdr:colOff>
      <xdr:row>212</xdr:row>
      <xdr:rowOff>118</xdr:rowOff>
    </xdr:from>
    <xdr:to>
      <xdr:col>5</xdr:col>
      <xdr:colOff>1062538</xdr:colOff>
      <xdr:row>213</xdr:row>
      <xdr:rowOff>181864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5573161B-87F3-4E13-B394-376BB979C1AD}"/>
            </a:ext>
          </a:extLst>
        </xdr:cNvPr>
        <xdr:cNvSpPr/>
      </xdr:nvSpPr>
      <xdr:spPr>
        <a:xfrm>
          <a:off x="1191797" y="51092218"/>
          <a:ext cx="3640736" cy="42749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El presunto agresor accede a la vivienda</a:t>
          </a:r>
        </a:p>
      </xdr:txBody>
    </xdr:sp>
    <xdr:clientData/>
  </xdr:twoCellAnchor>
  <xdr:twoCellAnchor>
    <xdr:from>
      <xdr:col>2</xdr:col>
      <xdr:colOff>7257</xdr:colOff>
      <xdr:row>202</xdr:row>
      <xdr:rowOff>59121</xdr:rowOff>
    </xdr:from>
    <xdr:to>
      <xdr:col>18</xdr:col>
      <xdr:colOff>27860</xdr:colOff>
      <xdr:row>203</xdr:row>
      <xdr:rowOff>177991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420FE505-27B5-4882-BD14-1571CB024856}"/>
            </a:ext>
          </a:extLst>
        </xdr:cNvPr>
        <xdr:cNvGrpSpPr/>
      </xdr:nvGrpSpPr>
      <xdr:grpSpPr>
        <a:xfrm>
          <a:off x="270121" y="48645859"/>
          <a:ext cx="18336108" cy="366781"/>
          <a:chOff x="259898" y="2107172"/>
          <a:chExt cx="14478000" cy="361363"/>
        </a:xfrm>
      </xdr:grpSpPr>
      <xdr:sp macro="" textlink="">
        <xdr:nvSpPr>
          <xdr:cNvPr id="42" name="Rectángulo 41">
            <a:extLst>
              <a:ext uri="{FF2B5EF4-FFF2-40B4-BE49-F238E27FC236}">
                <a16:creationId xmlns:a16="http://schemas.microsoft.com/office/drawing/2014/main" id="{66022AEF-AC31-28AD-F959-9BA53493EED6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3" name="Rectángulo 42">
            <a:extLst>
              <a:ext uri="{FF2B5EF4-FFF2-40B4-BE49-F238E27FC236}">
                <a16:creationId xmlns:a16="http://schemas.microsoft.com/office/drawing/2014/main" id="{9F6B1367-6628-258E-C9B2-DF3CC49FF708}"/>
              </a:ext>
            </a:extLst>
          </xdr:cNvPr>
          <xdr:cNvSpPr/>
        </xdr:nvSpPr>
        <xdr:spPr>
          <a:xfrm>
            <a:off x="259898" y="2107172"/>
            <a:ext cx="1327316" cy="3529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D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13</xdr:col>
      <xdr:colOff>928688</xdr:colOff>
      <xdr:row>204</xdr:row>
      <xdr:rowOff>1508</xdr:rowOff>
    </xdr:from>
    <xdr:to>
      <xdr:col>18</xdr:col>
      <xdr:colOff>3019</xdr:colOff>
      <xdr:row>205</xdr:row>
      <xdr:rowOff>149078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C6DC5A5C-8642-47E3-B74C-7437D523F96D}"/>
            </a:ext>
          </a:extLst>
        </xdr:cNvPr>
        <xdr:cNvSpPr/>
      </xdr:nvSpPr>
      <xdr:spPr>
        <a:xfrm>
          <a:off x="14210348" y="49007633"/>
          <a:ext cx="4414046" cy="3952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1</xdr:col>
      <xdr:colOff>102182</xdr:colOff>
      <xdr:row>262</xdr:row>
      <xdr:rowOff>55721</xdr:rowOff>
    </xdr:from>
    <xdr:to>
      <xdr:col>18</xdr:col>
      <xdr:colOff>18692</xdr:colOff>
      <xdr:row>263</xdr:row>
      <xdr:rowOff>170591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26D35BA8-7388-4D66-9E9F-EB9097CFBA38}"/>
            </a:ext>
          </a:extLst>
        </xdr:cNvPr>
        <xdr:cNvGrpSpPr/>
      </xdr:nvGrpSpPr>
      <xdr:grpSpPr>
        <a:xfrm>
          <a:off x="228851" y="63968367"/>
          <a:ext cx="18373925" cy="362781"/>
          <a:chOff x="259898" y="2107173"/>
          <a:chExt cx="14478000" cy="241096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E3C401E1-2D6C-D82F-7C5C-094484103161}"/>
              </a:ext>
            </a:extLst>
          </xdr:cNvPr>
          <xdr:cNvSpPr/>
        </xdr:nvSpPr>
        <xdr:spPr>
          <a:xfrm>
            <a:off x="1515175" y="2107174"/>
            <a:ext cx="13222723" cy="2410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7" name="Rectángulo 46">
            <a:extLst>
              <a:ext uri="{FF2B5EF4-FFF2-40B4-BE49-F238E27FC236}">
                <a16:creationId xmlns:a16="http://schemas.microsoft.com/office/drawing/2014/main" id="{D3B4BDAF-892C-BEE9-18FA-FB824B388BD1}"/>
              </a:ext>
            </a:extLst>
          </xdr:cNvPr>
          <xdr:cNvSpPr/>
        </xdr:nvSpPr>
        <xdr:spPr>
          <a:xfrm>
            <a:off x="259898" y="2107173"/>
            <a:ext cx="1327316" cy="241096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F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930450</xdr:colOff>
      <xdr:row>264</xdr:row>
      <xdr:rowOff>1695</xdr:rowOff>
    </xdr:from>
    <xdr:to>
      <xdr:col>6</xdr:col>
      <xdr:colOff>1</xdr:colOff>
      <xdr:row>265</xdr:row>
      <xdr:rowOff>161944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7FA81FD5-642A-4F8E-AA3C-7F5ADDDEBFF5}"/>
            </a:ext>
          </a:extLst>
        </xdr:cNvPr>
        <xdr:cNvSpPr/>
      </xdr:nvSpPr>
      <xdr:spPr>
        <a:xfrm>
          <a:off x="1200960" y="64314495"/>
          <a:ext cx="3666316" cy="40980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sostenibilidad de la denuncia </a:t>
          </a:r>
        </a:p>
      </xdr:txBody>
    </xdr:sp>
    <xdr:clientData/>
  </xdr:twoCellAnchor>
  <xdr:twoCellAnchor>
    <xdr:from>
      <xdr:col>7</xdr:col>
      <xdr:colOff>927012</xdr:colOff>
      <xdr:row>264</xdr:row>
      <xdr:rowOff>2107</xdr:rowOff>
    </xdr:from>
    <xdr:to>
      <xdr:col>18</xdr:col>
      <xdr:colOff>0</xdr:colOff>
      <xdr:row>265</xdr:row>
      <xdr:rowOff>155011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35B99FD7-CAA2-4159-A02E-7558B924C2EB}"/>
            </a:ext>
          </a:extLst>
        </xdr:cNvPr>
        <xdr:cNvSpPr/>
      </xdr:nvSpPr>
      <xdr:spPr>
        <a:xfrm>
          <a:off x="6893472" y="64314907"/>
          <a:ext cx="11727903" cy="40055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Alertas de las usuarias según mes </a:t>
          </a:r>
        </a:p>
      </xdr:txBody>
    </xdr:sp>
    <xdr:clientData/>
  </xdr:twoCellAnchor>
  <xdr:twoCellAnchor>
    <xdr:from>
      <xdr:col>2</xdr:col>
      <xdr:colOff>925284</xdr:colOff>
      <xdr:row>283</xdr:row>
      <xdr:rowOff>2270</xdr:rowOff>
    </xdr:from>
    <xdr:to>
      <xdr:col>10</xdr:col>
      <xdr:colOff>31750</xdr:colOff>
      <xdr:row>284</xdr:row>
      <xdr:rowOff>171450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660198E7-E6FE-42F0-9C3B-C39D973DF9B5}"/>
            </a:ext>
          </a:extLst>
        </xdr:cNvPr>
        <xdr:cNvSpPr/>
      </xdr:nvSpPr>
      <xdr:spPr>
        <a:xfrm>
          <a:off x="1193889" y="69020420"/>
          <a:ext cx="8951506" cy="4130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por factores de riesgo, según etapas</a:t>
          </a:r>
        </a:p>
      </xdr:txBody>
    </xdr:sp>
    <xdr:clientData/>
  </xdr:twoCellAnchor>
  <xdr:twoCellAnchor>
    <xdr:from>
      <xdr:col>2</xdr:col>
      <xdr:colOff>932089</xdr:colOff>
      <xdr:row>139</xdr:row>
      <xdr:rowOff>244476</xdr:rowOff>
    </xdr:from>
    <xdr:to>
      <xdr:col>6</xdr:col>
      <xdr:colOff>0</xdr:colOff>
      <xdr:row>141</xdr:row>
      <xdr:rowOff>200025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65888F2E-D22A-4F38-B8CB-6A0E7E4D8AA7}"/>
            </a:ext>
          </a:extLst>
        </xdr:cNvPr>
        <xdr:cNvSpPr/>
      </xdr:nvSpPr>
      <xdr:spPr>
        <a:xfrm>
          <a:off x="1202599" y="33157161"/>
          <a:ext cx="3664676" cy="44894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clasificación socioeconómica</a:t>
          </a:r>
        </a:p>
      </xdr:txBody>
    </xdr:sp>
    <xdr:clientData/>
  </xdr:twoCellAnchor>
  <xdr:twoCellAnchor>
    <xdr:from>
      <xdr:col>14</xdr:col>
      <xdr:colOff>933450</xdr:colOff>
      <xdr:row>139</xdr:row>
      <xdr:rowOff>244476</xdr:rowOff>
    </xdr:from>
    <xdr:to>
      <xdr:col>17</xdr:col>
      <xdr:colOff>1047750</xdr:colOff>
      <xdr:row>141</xdr:row>
      <xdr:rowOff>219075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5E237787-87B8-4BAE-8913-BB2B84098D35}"/>
            </a:ext>
          </a:extLst>
        </xdr:cNvPr>
        <xdr:cNvSpPr/>
      </xdr:nvSpPr>
      <xdr:spPr>
        <a:xfrm>
          <a:off x="15283815" y="33157161"/>
          <a:ext cx="3295650" cy="46418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¿Cuentan con un trabajo remunerado?</a:t>
          </a:r>
        </a:p>
      </xdr:txBody>
    </xdr:sp>
    <xdr:clientData/>
  </xdr:twoCellAnchor>
  <xdr:twoCellAnchor>
    <xdr:from>
      <xdr:col>7</xdr:col>
      <xdr:colOff>863600</xdr:colOff>
      <xdr:row>54</xdr:row>
      <xdr:rowOff>12700</xdr:rowOff>
    </xdr:from>
    <xdr:to>
      <xdr:col>17</xdr:col>
      <xdr:colOff>558800</xdr:colOff>
      <xdr:row>72</xdr:row>
      <xdr:rowOff>31750</xdr:rowOff>
    </xdr:to>
    <xdr:graphicFrame macro="">
      <xdr:nvGraphicFramePr>
        <xdr:cNvPr id="53" name="Gráfico 52">
          <a:extLst>
            <a:ext uri="{FF2B5EF4-FFF2-40B4-BE49-F238E27FC236}">
              <a16:creationId xmlns:a16="http://schemas.microsoft.com/office/drawing/2014/main" id="{589E9880-9CED-4E48-B51D-D662B2343B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818554</xdr:colOff>
      <xdr:row>160</xdr:row>
      <xdr:rowOff>154781</xdr:rowOff>
    </xdr:from>
    <xdr:to>
      <xdr:col>17</xdr:col>
      <xdr:colOff>907851</xdr:colOff>
      <xdr:row>170</xdr:row>
      <xdr:rowOff>211931</xdr:rowOff>
    </xdr:to>
    <xdr:graphicFrame macro="">
      <xdr:nvGraphicFramePr>
        <xdr:cNvPr id="54" name="Gráfico 53">
          <a:extLst>
            <a:ext uri="{FF2B5EF4-FFF2-40B4-BE49-F238E27FC236}">
              <a16:creationId xmlns:a16="http://schemas.microsoft.com/office/drawing/2014/main" id="{ABA4AAEE-F312-4751-B24B-7ACC4EC49F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342900</xdr:colOff>
      <xdr:row>314</xdr:row>
      <xdr:rowOff>231273</xdr:rowOff>
    </xdr:from>
    <xdr:to>
      <xdr:col>15</xdr:col>
      <xdr:colOff>228600</xdr:colOff>
      <xdr:row>325</xdr:row>
      <xdr:rowOff>243800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8AE29104-329C-41AE-9F8F-4C4F97B5B4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96964</xdr:colOff>
      <xdr:row>294</xdr:row>
      <xdr:rowOff>17417</xdr:rowOff>
    </xdr:from>
    <xdr:to>
      <xdr:col>18</xdr:col>
      <xdr:colOff>18692</xdr:colOff>
      <xdr:row>295</xdr:row>
      <xdr:rowOff>130135</xdr:rowOff>
    </xdr:to>
    <xdr:grpSp>
      <xdr:nvGrpSpPr>
        <xdr:cNvPr id="56" name="Grupo 55">
          <a:extLst>
            <a:ext uri="{FF2B5EF4-FFF2-40B4-BE49-F238E27FC236}">
              <a16:creationId xmlns:a16="http://schemas.microsoft.com/office/drawing/2014/main" id="{617C6ED0-A187-44D4-BF50-399CE9D4AFE5}"/>
            </a:ext>
          </a:extLst>
        </xdr:cNvPr>
        <xdr:cNvGrpSpPr/>
      </xdr:nvGrpSpPr>
      <xdr:grpSpPr>
        <a:xfrm>
          <a:off x="223633" y="71863213"/>
          <a:ext cx="18379143" cy="360629"/>
          <a:chOff x="136071" y="2107171"/>
          <a:chExt cx="14478000" cy="367603"/>
        </a:xfrm>
      </xdr:grpSpPr>
      <xdr:sp macro="" textlink="">
        <xdr:nvSpPr>
          <xdr:cNvPr id="57" name="Rectángulo 56">
            <a:extLst>
              <a:ext uri="{FF2B5EF4-FFF2-40B4-BE49-F238E27FC236}">
                <a16:creationId xmlns:a16="http://schemas.microsoft.com/office/drawing/2014/main" id="{A013B074-FFB7-A4C9-E606-A72C607B0D61}"/>
              </a:ext>
            </a:extLst>
          </xdr:cNvPr>
          <xdr:cNvSpPr/>
        </xdr:nvSpPr>
        <xdr:spPr>
          <a:xfrm>
            <a:off x="1391348" y="2107173"/>
            <a:ext cx="13222723" cy="36760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RUTAS MÍNIMAS DE ACCIÓN Y/O DECISIONES TOMADAS DESPUÉS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58" name="Rectángulo 57">
            <a:extLst>
              <a:ext uri="{FF2B5EF4-FFF2-40B4-BE49-F238E27FC236}">
                <a16:creationId xmlns:a16="http://schemas.microsoft.com/office/drawing/2014/main" id="{3141312F-F6C6-5F58-0208-B42C2CC6E302}"/>
              </a:ext>
            </a:extLst>
          </xdr:cNvPr>
          <xdr:cNvSpPr/>
        </xdr:nvSpPr>
        <xdr:spPr>
          <a:xfrm>
            <a:off x="136071" y="2107171"/>
            <a:ext cx="1327316" cy="36760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G </a:t>
            </a:r>
          </a:p>
        </xdr:txBody>
      </xdr:sp>
    </xdr:grpSp>
    <xdr:clientData/>
  </xdr:twoCellAnchor>
  <xdr:twoCellAnchor>
    <xdr:from>
      <xdr:col>8</xdr:col>
      <xdr:colOff>936625</xdr:colOff>
      <xdr:row>16</xdr:row>
      <xdr:rowOff>0</xdr:rowOff>
    </xdr:from>
    <xdr:to>
      <xdr:col>12</xdr:col>
      <xdr:colOff>0</xdr:colOff>
      <xdr:row>17</xdr:row>
      <xdr:rowOff>190500</xdr:rowOff>
    </xdr:to>
    <xdr:sp macro="" textlink="">
      <xdr:nvSpPr>
        <xdr:cNvPr id="59" name="Rectángulo 58">
          <a:extLst>
            <a:ext uri="{FF2B5EF4-FFF2-40B4-BE49-F238E27FC236}">
              <a16:creationId xmlns:a16="http://schemas.microsoft.com/office/drawing/2014/main" id="{12381194-8D14-458F-8E73-8BA28EA7C356}"/>
            </a:ext>
          </a:extLst>
        </xdr:cNvPr>
        <xdr:cNvSpPr/>
      </xdr:nvSpPr>
      <xdr:spPr>
        <a:xfrm>
          <a:off x="8257540" y="2447925"/>
          <a:ext cx="3934460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2</xdr:col>
      <xdr:colOff>1049983</xdr:colOff>
      <xdr:row>16</xdr:row>
      <xdr:rowOff>297295</xdr:rowOff>
    </xdr:to>
    <xdr:sp macro="" textlink="">
      <xdr:nvSpPr>
        <xdr:cNvPr id="60" name="Rectángulo 51">
          <a:extLst>
            <a:ext uri="{FF2B5EF4-FFF2-40B4-BE49-F238E27FC236}">
              <a16:creationId xmlns:a16="http://schemas.microsoft.com/office/drawing/2014/main" id="{84E04221-2605-4355-BCD9-05E52F378B04}"/>
            </a:ext>
          </a:extLst>
        </xdr:cNvPr>
        <xdr:cNvSpPr/>
      </xdr:nvSpPr>
      <xdr:spPr>
        <a:xfrm>
          <a:off x="266700" y="2447925"/>
          <a:ext cx="1046173" cy="2477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</a:t>
          </a:r>
        </a:p>
      </xdr:txBody>
    </xdr:sp>
    <xdr:clientData/>
  </xdr:twoCellAnchor>
  <xdr:twoCellAnchor>
    <xdr:from>
      <xdr:col>2</xdr:col>
      <xdr:colOff>0</xdr:colOff>
      <xdr:row>295</xdr:row>
      <xdr:rowOff>222250</xdr:rowOff>
    </xdr:from>
    <xdr:to>
      <xdr:col>2</xdr:col>
      <xdr:colOff>1049983</xdr:colOff>
      <xdr:row>296</xdr:row>
      <xdr:rowOff>249670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D1F3D0CB-F865-4AEA-B021-BAF073D65733}"/>
            </a:ext>
          </a:extLst>
        </xdr:cNvPr>
        <xdr:cNvSpPr/>
      </xdr:nvSpPr>
      <xdr:spPr>
        <a:xfrm>
          <a:off x="266700" y="72210295"/>
          <a:ext cx="1046173" cy="2731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31</a:t>
          </a:r>
        </a:p>
      </xdr:txBody>
    </xdr:sp>
    <xdr:clientData/>
  </xdr:twoCellAnchor>
  <xdr:twoCellAnchor>
    <xdr:from>
      <xdr:col>7</xdr:col>
      <xdr:colOff>57152</xdr:colOff>
      <xdr:row>225</xdr:row>
      <xdr:rowOff>152403</xdr:rowOff>
    </xdr:from>
    <xdr:to>
      <xdr:col>7</xdr:col>
      <xdr:colOff>535783</xdr:colOff>
      <xdr:row>231</xdr:row>
      <xdr:rowOff>207219</xdr:rowOff>
    </xdr:to>
    <xdr:cxnSp macro="">
      <xdr:nvCxnSpPr>
        <xdr:cNvPr id="62" name="Conector: angular 15">
          <a:extLst>
            <a:ext uri="{FF2B5EF4-FFF2-40B4-BE49-F238E27FC236}">
              <a16:creationId xmlns:a16="http://schemas.microsoft.com/office/drawing/2014/main" id="{B48CD8DF-D035-4A8E-9E47-5B0BAF87FDFB}"/>
            </a:ext>
          </a:extLst>
        </xdr:cNvPr>
        <xdr:cNvCxnSpPr/>
      </xdr:nvCxnSpPr>
      <xdr:spPr>
        <a:xfrm rot="16200000" flipH="1">
          <a:off x="5484950" y="55337895"/>
          <a:ext cx="1544526" cy="482441"/>
        </a:xfrm>
        <a:prstGeom prst="bentConnector3">
          <a:avLst>
            <a:gd name="adj1" fmla="val -76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857250</xdr:colOff>
      <xdr:row>31</xdr:row>
      <xdr:rowOff>241186</xdr:rowOff>
    </xdr:from>
    <xdr:to>
      <xdr:col>18</xdr:col>
      <xdr:colOff>0</xdr:colOff>
      <xdr:row>33</xdr:row>
      <xdr:rowOff>171450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A312BE54-DE50-48D0-870D-41428B630E9D}"/>
            </a:ext>
          </a:extLst>
        </xdr:cNvPr>
        <xdr:cNvSpPr/>
      </xdr:nvSpPr>
      <xdr:spPr>
        <a:xfrm>
          <a:off x="9883140" y="6407671"/>
          <a:ext cx="8738235" cy="41794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lautoidentificación étnica</a:t>
          </a:r>
        </a:p>
      </xdr:txBody>
    </xdr:sp>
    <xdr:clientData/>
  </xdr:twoCellAnchor>
  <xdr:twoCellAnchor>
    <xdr:from>
      <xdr:col>8</xdr:col>
      <xdr:colOff>1649638</xdr:colOff>
      <xdr:row>31</xdr:row>
      <xdr:rowOff>238125</xdr:rowOff>
    </xdr:from>
    <xdr:to>
      <xdr:col>9</xdr:col>
      <xdr:colOff>957421</xdr:colOff>
      <xdr:row>32</xdr:row>
      <xdr:rowOff>242867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7688EDBA-DACB-4CA8-9FB5-CBFBAC70E0EA}"/>
            </a:ext>
          </a:extLst>
        </xdr:cNvPr>
        <xdr:cNvSpPr/>
      </xdr:nvSpPr>
      <xdr:spPr>
        <a:xfrm>
          <a:off x="8976268" y="6402705"/>
          <a:ext cx="10127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5</a:t>
          </a:r>
        </a:p>
      </xdr:txBody>
    </xdr:sp>
    <xdr:clientData/>
  </xdr:twoCellAnchor>
  <xdr:twoCellAnchor>
    <xdr:from>
      <xdr:col>2</xdr:col>
      <xdr:colOff>0</xdr:colOff>
      <xdr:row>140</xdr:row>
      <xdr:rowOff>0</xdr:rowOff>
    </xdr:from>
    <xdr:to>
      <xdr:col>2</xdr:col>
      <xdr:colOff>1049983</xdr:colOff>
      <xdr:row>141</xdr:row>
      <xdr:rowOff>4742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8A0516FB-0C3A-42B8-831F-CD41EAEFC7AC}"/>
            </a:ext>
          </a:extLst>
        </xdr:cNvPr>
        <xdr:cNvSpPr/>
      </xdr:nvSpPr>
      <xdr:spPr>
        <a:xfrm>
          <a:off x="266700" y="33156525"/>
          <a:ext cx="1046173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10</a:t>
          </a:r>
        </a:p>
      </xdr:txBody>
    </xdr:sp>
    <xdr:clientData/>
  </xdr:twoCellAnchor>
  <xdr:twoCellAnchor>
    <xdr:from>
      <xdr:col>2</xdr:col>
      <xdr:colOff>0</xdr:colOff>
      <xdr:row>152</xdr:row>
      <xdr:rowOff>0</xdr:rowOff>
    </xdr:from>
    <xdr:to>
      <xdr:col>2</xdr:col>
      <xdr:colOff>1044348</xdr:colOff>
      <xdr:row>153</xdr:row>
      <xdr:rowOff>4742</xdr:rowOff>
    </xdr:to>
    <xdr:sp macro="" textlink="">
      <xdr:nvSpPr>
        <xdr:cNvPr id="66" name="Rectángulo 51">
          <a:extLst>
            <a:ext uri="{FF2B5EF4-FFF2-40B4-BE49-F238E27FC236}">
              <a16:creationId xmlns:a16="http://schemas.microsoft.com/office/drawing/2014/main" id="{59D7F557-12F3-445C-AD42-23A35247629A}"/>
            </a:ext>
          </a:extLst>
        </xdr:cNvPr>
        <xdr:cNvSpPr/>
      </xdr:nvSpPr>
      <xdr:spPr>
        <a:xfrm>
          <a:off x="266700" y="361283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12</a:t>
          </a:r>
        </a:p>
      </xdr:txBody>
    </xdr:sp>
    <xdr:clientData/>
  </xdr:twoCellAnchor>
  <xdr:twoCellAnchor>
    <xdr:from>
      <xdr:col>10</xdr:col>
      <xdr:colOff>0</xdr:colOff>
      <xdr:row>152</xdr:row>
      <xdr:rowOff>0</xdr:rowOff>
    </xdr:from>
    <xdr:to>
      <xdr:col>10</xdr:col>
      <xdr:colOff>1044348</xdr:colOff>
      <xdr:row>153</xdr:row>
      <xdr:rowOff>4742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54B4C6DD-8F64-4F49-B43F-42BDFF7E0EC7}"/>
            </a:ext>
          </a:extLst>
        </xdr:cNvPr>
        <xdr:cNvSpPr/>
      </xdr:nvSpPr>
      <xdr:spPr>
        <a:xfrm>
          <a:off x="10115550" y="361283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13</a:t>
          </a:r>
        </a:p>
      </xdr:txBody>
    </xdr: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1044348</xdr:colOff>
      <xdr:row>162</xdr:row>
      <xdr:rowOff>4742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5FC63627-BD85-4A74-B8A6-1D844C744FF9}"/>
            </a:ext>
          </a:extLst>
        </xdr:cNvPr>
        <xdr:cNvSpPr/>
      </xdr:nvSpPr>
      <xdr:spPr>
        <a:xfrm>
          <a:off x="266700" y="383571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14</a:t>
          </a:r>
        </a:p>
      </xdr:txBody>
    </xdr:sp>
    <xdr:clientData/>
  </xdr:twoCellAnchor>
  <xdr:twoCellAnchor>
    <xdr:from>
      <xdr:col>2</xdr:col>
      <xdr:colOff>0</xdr:colOff>
      <xdr:row>174</xdr:row>
      <xdr:rowOff>0</xdr:rowOff>
    </xdr:from>
    <xdr:to>
      <xdr:col>2</xdr:col>
      <xdr:colOff>1044348</xdr:colOff>
      <xdr:row>175</xdr:row>
      <xdr:rowOff>4742</xdr:rowOff>
    </xdr:to>
    <xdr:sp macro="" textlink="">
      <xdr:nvSpPr>
        <xdr:cNvPr id="69" name="Rectángulo 51">
          <a:extLst>
            <a:ext uri="{FF2B5EF4-FFF2-40B4-BE49-F238E27FC236}">
              <a16:creationId xmlns:a16="http://schemas.microsoft.com/office/drawing/2014/main" id="{80ECA279-B2AA-44FF-9AC3-2C64A0C56B3A}"/>
            </a:ext>
          </a:extLst>
        </xdr:cNvPr>
        <xdr:cNvSpPr/>
      </xdr:nvSpPr>
      <xdr:spPr>
        <a:xfrm>
          <a:off x="266700" y="415766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15</a:t>
          </a:r>
        </a:p>
      </xdr:txBody>
    </xdr:sp>
    <xdr:clientData/>
  </xdr:twoCellAnchor>
  <xdr:twoCellAnchor>
    <xdr:from>
      <xdr:col>2</xdr:col>
      <xdr:colOff>0</xdr:colOff>
      <xdr:row>182</xdr:row>
      <xdr:rowOff>0</xdr:rowOff>
    </xdr:from>
    <xdr:to>
      <xdr:col>2</xdr:col>
      <xdr:colOff>1044348</xdr:colOff>
      <xdr:row>183</xdr:row>
      <xdr:rowOff>4742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AD021A72-3EF2-4B53-B201-85331464BB6F}"/>
            </a:ext>
          </a:extLst>
        </xdr:cNvPr>
        <xdr:cNvSpPr/>
      </xdr:nvSpPr>
      <xdr:spPr>
        <a:xfrm>
          <a:off x="266700" y="435578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16</a:t>
          </a:r>
        </a:p>
      </xdr:txBody>
    </xdr:sp>
    <xdr:clientData/>
  </xdr:twoCellAnchor>
  <xdr:twoCellAnchor>
    <xdr:from>
      <xdr:col>2</xdr:col>
      <xdr:colOff>0</xdr:colOff>
      <xdr:row>190</xdr:row>
      <xdr:rowOff>0</xdr:rowOff>
    </xdr:from>
    <xdr:to>
      <xdr:col>2</xdr:col>
      <xdr:colOff>1044348</xdr:colOff>
      <xdr:row>191</xdr:row>
      <xdr:rowOff>4742</xdr:rowOff>
    </xdr:to>
    <xdr:sp macro="" textlink="">
      <xdr:nvSpPr>
        <xdr:cNvPr id="71" name="Rectángulo 51">
          <a:extLst>
            <a:ext uri="{FF2B5EF4-FFF2-40B4-BE49-F238E27FC236}">
              <a16:creationId xmlns:a16="http://schemas.microsoft.com/office/drawing/2014/main" id="{1EDC909D-3D4B-4228-9081-5F59E5923B07}"/>
            </a:ext>
          </a:extLst>
        </xdr:cNvPr>
        <xdr:cNvSpPr/>
      </xdr:nvSpPr>
      <xdr:spPr>
        <a:xfrm>
          <a:off x="266700" y="455390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17</a:t>
          </a:r>
        </a:p>
      </xdr:txBody>
    </xdr:sp>
    <xdr:clientData/>
  </xdr:twoCellAnchor>
  <xdr:twoCellAnchor>
    <xdr:from>
      <xdr:col>2</xdr:col>
      <xdr:colOff>0</xdr:colOff>
      <xdr:row>204</xdr:row>
      <xdr:rowOff>0</xdr:rowOff>
    </xdr:from>
    <xdr:to>
      <xdr:col>2</xdr:col>
      <xdr:colOff>1044348</xdr:colOff>
      <xdr:row>205</xdr:row>
      <xdr:rowOff>4742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0513B334-C30D-4041-B154-01C7CD4DC3C2}"/>
            </a:ext>
          </a:extLst>
        </xdr:cNvPr>
        <xdr:cNvSpPr/>
      </xdr:nvSpPr>
      <xdr:spPr>
        <a:xfrm>
          <a:off x="266700" y="490061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18</a:t>
          </a:r>
        </a:p>
      </xdr:txBody>
    </xdr:sp>
    <xdr:clientData/>
  </xdr:twoCellAnchor>
  <xdr:twoCellAnchor>
    <xdr:from>
      <xdr:col>2</xdr:col>
      <xdr:colOff>0</xdr:colOff>
      <xdr:row>212</xdr:row>
      <xdr:rowOff>0</xdr:rowOff>
    </xdr:from>
    <xdr:to>
      <xdr:col>2</xdr:col>
      <xdr:colOff>1044348</xdr:colOff>
      <xdr:row>213</xdr:row>
      <xdr:rowOff>4742</xdr:rowOff>
    </xdr:to>
    <xdr:sp macro="" textlink="">
      <xdr:nvSpPr>
        <xdr:cNvPr id="73" name="Rectángulo 51">
          <a:extLst>
            <a:ext uri="{FF2B5EF4-FFF2-40B4-BE49-F238E27FC236}">
              <a16:creationId xmlns:a16="http://schemas.microsoft.com/office/drawing/2014/main" id="{73EA36EB-1AA9-4B56-9FC9-5EBAFFDC482B}"/>
            </a:ext>
          </a:extLst>
        </xdr:cNvPr>
        <xdr:cNvSpPr/>
      </xdr:nvSpPr>
      <xdr:spPr>
        <a:xfrm>
          <a:off x="266700" y="5109210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21</a:t>
          </a:r>
        </a:p>
      </xdr:txBody>
    </xdr:sp>
    <xdr:clientData/>
  </xdr:twoCellAnchor>
  <xdr:twoCellAnchor>
    <xdr:from>
      <xdr:col>13</xdr:col>
      <xdr:colOff>0</xdr:colOff>
      <xdr:row>204</xdr:row>
      <xdr:rowOff>0</xdr:rowOff>
    </xdr:from>
    <xdr:to>
      <xdr:col>13</xdr:col>
      <xdr:colOff>1044348</xdr:colOff>
      <xdr:row>205</xdr:row>
      <xdr:rowOff>4742</xdr:rowOff>
    </xdr:to>
    <xdr:sp macro="" textlink="">
      <xdr:nvSpPr>
        <xdr:cNvPr id="74" name="Rectángulo 51">
          <a:extLst>
            <a:ext uri="{FF2B5EF4-FFF2-40B4-BE49-F238E27FC236}">
              <a16:creationId xmlns:a16="http://schemas.microsoft.com/office/drawing/2014/main" id="{D5040429-D630-4674-9758-A211502487F8}"/>
            </a:ext>
          </a:extLst>
        </xdr:cNvPr>
        <xdr:cNvSpPr/>
      </xdr:nvSpPr>
      <xdr:spPr>
        <a:xfrm>
          <a:off x="13277850" y="490061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20</a:t>
          </a:r>
        </a:p>
      </xdr:txBody>
    </xdr:sp>
    <xdr:clientData/>
  </xdr:twoCellAnchor>
  <xdr:twoCellAnchor>
    <xdr:from>
      <xdr:col>12</xdr:col>
      <xdr:colOff>0</xdr:colOff>
      <xdr:row>221</xdr:row>
      <xdr:rowOff>0</xdr:rowOff>
    </xdr:from>
    <xdr:to>
      <xdr:col>12</xdr:col>
      <xdr:colOff>1044348</xdr:colOff>
      <xdr:row>222</xdr:row>
      <xdr:rowOff>4742</xdr:rowOff>
    </xdr:to>
    <xdr:sp macro="" textlink="">
      <xdr:nvSpPr>
        <xdr:cNvPr id="75" name="Rectángulo 51">
          <a:extLst>
            <a:ext uri="{FF2B5EF4-FFF2-40B4-BE49-F238E27FC236}">
              <a16:creationId xmlns:a16="http://schemas.microsoft.com/office/drawing/2014/main" id="{05AE67E9-BD4B-457C-BD2D-CBCC18A9CE0F}"/>
            </a:ext>
          </a:extLst>
        </xdr:cNvPr>
        <xdr:cNvSpPr/>
      </xdr:nvSpPr>
      <xdr:spPr>
        <a:xfrm>
          <a:off x="12192000" y="5366385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24</a:t>
          </a:r>
        </a:p>
      </xdr:txBody>
    </xdr:sp>
    <xdr:clientData/>
  </xdr:twoCellAnchor>
  <xdr:twoCellAnchor>
    <xdr:from>
      <xdr:col>2</xdr:col>
      <xdr:colOff>0</xdr:colOff>
      <xdr:row>264</xdr:row>
      <xdr:rowOff>0</xdr:rowOff>
    </xdr:from>
    <xdr:to>
      <xdr:col>2</xdr:col>
      <xdr:colOff>1044348</xdr:colOff>
      <xdr:row>265</xdr:row>
      <xdr:rowOff>4742</xdr:rowOff>
    </xdr:to>
    <xdr:sp macro="" textlink="">
      <xdr:nvSpPr>
        <xdr:cNvPr id="76" name="Rectángulo 51">
          <a:extLst>
            <a:ext uri="{FF2B5EF4-FFF2-40B4-BE49-F238E27FC236}">
              <a16:creationId xmlns:a16="http://schemas.microsoft.com/office/drawing/2014/main" id="{15454B23-5C87-41A6-A17F-5E9B35AE8564}"/>
            </a:ext>
          </a:extLst>
        </xdr:cNvPr>
        <xdr:cNvSpPr/>
      </xdr:nvSpPr>
      <xdr:spPr>
        <a:xfrm>
          <a:off x="266700" y="6431280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2</xdr:col>
      <xdr:colOff>0</xdr:colOff>
      <xdr:row>283</xdr:row>
      <xdr:rowOff>0</xdr:rowOff>
    </xdr:from>
    <xdr:to>
      <xdr:col>2</xdr:col>
      <xdr:colOff>1044348</xdr:colOff>
      <xdr:row>284</xdr:row>
      <xdr:rowOff>4742</xdr:rowOff>
    </xdr:to>
    <xdr:sp macro="" textlink="">
      <xdr:nvSpPr>
        <xdr:cNvPr id="77" name="Rectángulo 51">
          <a:extLst>
            <a:ext uri="{FF2B5EF4-FFF2-40B4-BE49-F238E27FC236}">
              <a16:creationId xmlns:a16="http://schemas.microsoft.com/office/drawing/2014/main" id="{29FD82D9-6E88-407C-A9E7-1A531F93C268}"/>
            </a:ext>
          </a:extLst>
        </xdr:cNvPr>
        <xdr:cNvSpPr/>
      </xdr:nvSpPr>
      <xdr:spPr>
        <a:xfrm>
          <a:off x="266700" y="6901815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30</a:t>
          </a:r>
        </a:p>
      </xdr:txBody>
    </xdr:sp>
    <xdr:clientData/>
  </xdr:twoCellAnchor>
  <xdr:twoCellAnchor>
    <xdr:from>
      <xdr:col>2</xdr:col>
      <xdr:colOff>0</xdr:colOff>
      <xdr:row>315</xdr:row>
      <xdr:rowOff>0</xdr:rowOff>
    </xdr:from>
    <xdr:to>
      <xdr:col>2</xdr:col>
      <xdr:colOff>1049983</xdr:colOff>
      <xdr:row>316</xdr:row>
      <xdr:rowOff>4741</xdr:rowOff>
    </xdr:to>
    <xdr:sp macro="" textlink="">
      <xdr:nvSpPr>
        <xdr:cNvPr id="78" name="Rectángulo 51">
          <a:extLst>
            <a:ext uri="{FF2B5EF4-FFF2-40B4-BE49-F238E27FC236}">
              <a16:creationId xmlns:a16="http://schemas.microsoft.com/office/drawing/2014/main" id="{1995AC46-0D4C-49B7-B68E-6FE2816DD757}"/>
            </a:ext>
          </a:extLst>
        </xdr:cNvPr>
        <xdr:cNvSpPr/>
      </xdr:nvSpPr>
      <xdr:spPr>
        <a:xfrm>
          <a:off x="266700" y="76942950"/>
          <a:ext cx="1046173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32</a:t>
          </a:r>
        </a:p>
      </xdr:txBody>
    </xdr:sp>
    <xdr:clientData/>
  </xdr:twoCellAnchor>
  <xdr:twoCellAnchor>
    <xdr:from>
      <xdr:col>6</xdr:col>
      <xdr:colOff>907851</xdr:colOff>
      <xdr:row>139</xdr:row>
      <xdr:rowOff>208359</xdr:rowOff>
    </xdr:from>
    <xdr:to>
      <xdr:col>13</xdr:col>
      <xdr:colOff>0</xdr:colOff>
      <xdr:row>149</xdr:row>
      <xdr:rowOff>173533</xdr:rowOff>
    </xdr:to>
    <xdr:graphicFrame macro="">
      <xdr:nvGraphicFramePr>
        <xdr:cNvPr id="79" name="Gráfico 78">
          <a:extLst>
            <a:ext uri="{FF2B5EF4-FFF2-40B4-BE49-F238E27FC236}">
              <a16:creationId xmlns:a16="http://schemas.microsoft.com/office/drawing/2014/main" id="{6AA7F87C-5C82-495D-AB26-7C1BF62D7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0</xdr:colOff>
      <xdr:row>140</xdr:row>
      <xdr:rowOff>0</xdr:rowOff>
    </xdr:from>
    <xdr:to>
      <xdr:col>15</xdr:col>
      <xdr:colOff>8186</xdr:colOff>
      <xdr:row>141</xdr:row>
      <xdr:rowOff>4741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31497154-AE87-4613-B2A7-BC4B914C4BCC}"/>
            </a:ext>
          </a:extLst>
        </xdr:cNvPr>
        <xdr:cNvSpPr/>
      </xdr:nvSpPr>
      <xdr:spPr>
        <a:xfrm>
          <a:off x="14354175" y="33156525"/>
          <a:ext cx="1086416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11</a:t>
          </a:r>
        </a:p>
      </xdr:txBody>
    </xdr:sp>
    <xdr:clientData/>
  </xdr:twoCellAnchor>
  <xdr:twoCellAnchor>
    <xdr:from>
      <xdr:col>8</xdr:col>
      <xdr:colOff>876300</xdr:colOff>
      <xdr:row>174</xdr:row>
      <xdr:rowOff>1</xdr:rowOff>
    </xdr:from>
    <xdr:to>
      <xdr:col>16</xdr:col>
      <xdr:colOff>1028701</xdr:colOff>
      <xdr:row>181</xdr:row>
      <xdr:rowOff>57151</xdr:rowOff>
    </xdr:to>
    <xdr:graphicFrame macro="">
      <xdr:nvGraphicFramePr>
        <xdr:cNvPr id="81" name="Gráfico 80">
          <a:extLst>
            <a:ext uri="{FF2B5EF4-FFF2-40B4-BE49-F238E27FC236}">
              <a16:creationId xmlns:a16="http://schemas.microsoft.com/office/drawing/2014/main" id="{48CD21DA-A27E-48AC-BB02-727E2C72FA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857250</xdr:colOff>
      <xdr:row>181</xdr:row>
      <xdr:rowOff>228600</xdr:rowOff>
    </xdr:from>
    <xdr:to>
      <xdr:col>16</xdr:col>
      <xdr:colOff>1009651</xdr:colOff>
      <xdr:row>189</xdr:row>
      <xdr:rowOff>38100</xdr:rowOff>
    </xdr:to>
    <xdr:graphicFrame macro="">
      <xdr:nvGraphicFramePr>
        <xdr:cNvPr id="82" name="Gráfico 81">
          <a:extLst>
            <a:ext uri="{FF2B5EF4-FFF2-40B4-BE49-F238E27FC236}">
              <a16:creationId xmlns:a16="http://schemas.microsoft.com/office/drawing/2014/main" id="{C24CFBEB-95A9-449F-841A-C6BAA3A5BD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835025</xdr:colOff>
      <xdr:row>190</xdr:row>
      <xdr:rowOff>155575</xdr:rowOff>
    </xdr:from>
    <xdr:to>
      <xdr:col>16</xdr:col>
      <xdr:colOff>987426</xdr:colOff>
      <xdr:row>201</xdr:row>
      <xdr:rowOff>0</xdr:rowOff>
    </xdr:to>
    <xdr:graphicFrame macro="">
      <xdr:nvGraphicFramePr>
        <xdr:cNvPr id="83" name="Gráfico 82">
          <a:extLst>
            <a:ext uri="{FF2B5EF4-FFF2-40B4-BE49-F238E27FC236}">
              <a16:creationId xmlns:a16="http://schemas.microsoft.com/office/drawing/2014/main" id="{0F0528D7-1CB8-4A90-AC24-254D343B1C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729029</xdr:colOff>
      <xdr:row>220</xdr:row>
      <xdr:rowOff>225059</xdr:rowOff>
    </xdr:from>
    <xdr:to>
      <xdr:col>11</xdr:col>
      <xdr:colOff>713154</xdr:colOff>
      <xdr:row>231</xdr:row>
      <xdr:rowOff>64722</xdr:rowOff>
    </xdr:to>
    <xdr:graphicFrame macro="">
      <xdr:nvGraphicFramePr>
        <xdr:cNvPr id="84" name="Gráfico 83">
          <a:extLst>
            <a:ext uri="{FF2B5EF4-FFF2-40B4-BE49-F238E27FC236}">
              <a16:creationId xmlns:a16="http://schemas.microsoft.com/office/drawing/2014/main" id="{B49A8831-6F63-4FA2-A730-1F0BBF74BB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221</xdr:row>
      <xdr:rowOff>0</xdr:rowOff>
    </xdr:from>
    <xdr:to>
      <xdr:col>2</xdr:col>
      <xdr:colOff>1049983</xdr:colOff>
      <xdr:row>221</xdr:row>
      <xdr:rowOff>249670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2E940AAB-E16A-4B1C-BE50-12B8E6DE6B43}"/>
            </a:ext>
          </a:extLst>
        </xdr:cNvPr>
        <xdr:cNvSpPr/>
      </xdr:nvSpPr>
      <xdr:spPr>
        <a:xfrm>
          <a:off x="266700" y="5366385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22</a:t>
          </a:r>
        </a:p>
      </xdr:txBody>
    </xdr:sp>
    <xdr:clientData/>
  </xdr:twoCellAnchor>
  <xdr:twoCellAnchor>
    <xdr:from>
      <xdr:col>3</xdr:col>
      <xdr:colOff>0</xdr:colOff>
      <xdr:row>232</xdr:row>
      <xdr:rowOff>0</xdr:rowOff>
    </xdr:from>
    <xdr:to>
      <xdr:col>4</xdr:col>
      <xdr:colOff>129233</xdr:colOff>
      <xdr:row>232</xdr:row>
      <xdr:rowOff>249670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14212C9C-357B-4D96-B590-F5C5F995705C}"/>
            </a:ext>
          </a:extLst>
        </xdr:cNvPr>
        <xdr:cNvSpPr/>
      </xdr:nvSpPr>
      <xdr:spPr>
        <a:xfrm>
          <a:off x="1743075" y="56388000"/>
          <a:ext cx="108554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23</a:t>
          </a:r>
        </a:p>
      </xdr:txBody>
    </xdr:sp>
    <xdr:clientData/>
  </xdr:twoCellAnchor>
  <xdr:twoCellAnchor>
    <xdr:from>
      <xdr:col>2</xdr:col>
      <xdr:colOff>0</xdr:colOff>
      <xdr:row>248</xdr:row>
      <xdr:rowOff>0</xdr:rowOff>
    </xdr:from>
    <xdr:to>
      <xdr:col>2</xdr:col>
      <xdr:colOff>1049983</xdr:colOff>
      <xdr:row>248</xdr:row>
      <xdr:rowOff>249670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91E0EE51-7B69-4F02-A065-99698E64249E}"/>
            </a:ext>
          </a:extLst>
        </xdr:cNvPr>
        <xdr:cNvSpPr/>
      </xdr:nvSpPr>
      <xdr:spPr>
        <a:xfrm>
          <a:off x="266700" y="6035040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25</a:t>
          </a:r>
        </a:p>
      </xdr:txBody>
    </xdr:sp>
    <xdr:clientData/>
  </xdr:twoCellAnchor>
  <xdr:twoCellAnchor>
    <xdr:from>
      <xdr:col>12</xdr:col>
      <xdr:colOff>0</xdr:colOff>
      <xdr:row>248</xdr:row>
      <xdr:rowOff>0</xdr:rowOff>
    </xdr:from>
    <xdr:to>
      <xdr:col>12</xdr:col>
      <xdr:colOff>1049983</xdr:colOff>
      <xdr:row>248</xdr:row>
      <xdr:rowOff>249670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D47599E9-8B38-4A2A-A3D5-8C1742CC5FE6}"/>
            </a:ext>
          </a:extLst>
        </xdr:cNvPr>
        <xdr:cNvSpPr/>
      </xdr:nvSpPr>
      <xdr:spPr>
        <a:xfrm>
          <a:off x="12192000" y="6035040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27</a:t>
          </a:r>
        </a:p>
      </xdr:txBody>
    </xdr:sp>
    <xdr:clientData/>
  </xdr:twoCellAnchor>
  <xdr:twoCellAnchor>
    <xdr:from>
      <xdr:col>10</xdr:col>
      <xdr:colOff>180974</xdr:colOff>
      <xdr:row>232</xdr:row>
      <xdr:rowOff>33336</xdr:rowOff>
    </xdr:from>
    <xdr:to>
      <xdr:col>17</xdr:col>
      <xdr:colOff>292100</xdr:colOff>
      <xdr:row>246</xdr:row>
      <xdr:rowOff>120650</xdr:rowOff>
    </xdr:to>
    <xdr:graphicFrame macro="">
      <xdr:nvGraphicFramePr>
        <xdr:cNvPr id="89" name="Gráfico 88">
          <a:extLst>
            <a:ext uri="{FF2B5EF4-FFF2-40B4-BE49-F238E27FC236}">
              <a16:creationId xmlns:a16="http://schemas.microsoft.com/office/drawing/2014/main" id="{F5457E07-E41B-467D-AA01-408A0A48C6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8</xdr:col>
      <xdr:colOff>0</xdr:colOff>
      <xdr:row>16</xdr:row>
      <xdr:rowOff>0</xdr:rowOff>
    </xdr:from>
    <xdr:to>
      <xdr:col>8</xdr:col>
      <xdr:colOff>1049983</xdr:colOff>
      <xdr:row>16</xdr:row>
      <xdr:rowOff>249670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BA90AEEE-08D7-4FCE-B214-C7BD2661534B}"/>
            </a:ext>
          </a:extLst>
        </xdr:cNvPr>
        <xdr:cNvSpPr/>
      </xdr:nvSpPr>
      <xdr:spPr>
        <a:xfrm>
          <a:off x="7324725" y="2447925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</a:t>
          </a:r>
        </a:p>
      </xdr:txBody>
    </xdr:sp>
    <xdr:clientData/>
  </xdr:twoCellAnchor>
  <xdr:twoCellAnchor>
    <xdr:from>
      <xdr:col>2</xdr:col>
      <xdr:colOff>15875</xdr:colOff>
      <xdr:row>53</xdr:row>
      <xdr:rowOff>0</xdr:rowOff>
    </xdr:from>
    <xdr:to>
      <xdr:col>2</xdr:col>
      <xdr:colOff>1065858</xdr:colOff>
      <xdr:row>53</xdr:row>
      <xdr:rowOff>229155</xdr:rowOff>
    </xdr:to>
    <xdr:sp macro="" textlink="">
      <xdr:nvSpPr>
        <xdr:cNvPr id="91" name="Rectángulo 51">
          <a:extLst>
            <a:ext uri="{FF2B5EF4-FFF2-40B4-BE49-F238E27FC236}">
              <a16:creationId xmlns:a16="http://schemas.microsoft.com/office/drawing/2014/main" id="{B8BF9B84-CD4C-48A2-A0BC-6E329B246965}"/>
            </a:ext>
          </a:extLst>
        </xdr:cNvPr>
        <xdr:cNvSpPr/>
      </xdr:nvSpPr>
      <xdr:spPr>
        <a:xfrm>
          <a:off x="286385" y="11610975"/>
          <a:ext cx="1046173" cy="2291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6</a:t>
          </a:r>
        </a:p>
      </xdr:txBody>
    </xdr:sp>
    <xdr:clientData/>
  </xdr:twoCellAnchor>
  <xdr:twoCellAnchor>
    <xdr:from>
      <xdr:col>7</xdr:col>
      <xdr:colOff>0</xdr:colOff>
      <xdr:row>204</xdr:row>
      <xdr:rowOff>0</xdr:rowOff>
    </xdr:from>
    <xdr:to>
      <xdr:col>7</xdr:col>
      <xdr:colOff>1051030</xdr:colOff>
      <xdr:row>205</xdr:row>
      <xdr:rowOff>4741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5EFE156B-FF1E-438E-8173-74BF707374E1}"/>
            </a:ext>
          </a:extLst>
        </xdr:cNvPr>
        <xdr:cNvSpPr/>
      </xdr:nvSpPr>
      <xdr:spPr>
        <a:xfrm>
          <a:off x="5962650" y="49006125"/>
          <a:ext cx="1047220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19</a:t>
          </a:r>
        </a:p>
      </xdr:txBody>
    </xdr:sp>
    <xdr:clientData/>
  </xdr:twoCellAnchor>
  <xdr:twoCellAnchor>
    <xdr:from>
      <xdr:col>7</xdr:col>
      <xdr:colOff>0</xdr:colOff>
      <xdr:row>248</xdr:row>
      <xdr:rowOff>0</xdr:rowOff>
    </xdr:from>
    <xdr:to>
      <xdr:col>7</xdr:col>
      <xdr:colOff>1051030</xdr:colOff>
      <xdr:row>249</xdr:row>
      <xdr:rowOff>4740</xdr:rowOff>
    </xdr:to>
    <xdr:sp macro="" textlink="">
      <xdr:nvSpPr>
        <xdr:cNvPr id="93" name="Rectángulo 51">
          <a:extLst>
            <a:ext uri="{FF2B5EF4-FFF2-40B4-BE49-F238E27FC236}">
              <a16:creationId xmlns:a16="http://schemas.microsoft.com/office/drawing/2014/main" id="{47FC6FF9-6439-4A40-BA54-701AE410BCEF}"/>
            </a:ext>
          </a:extLst>
        </xdr:cNvPr>
        <xdr:cNvSpPr/>
      </xdr:nvSpPr>
      <xdr:spPr>
        <a:xfrm>
          <a:off x="5962650" y="60350400"/>
          <a:ext cx="1047220" cy="2542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26</a:t>
          </a:r>
        </a:p>
      </xdr:txBody>
    </xdr:sp>
    <xdr:clientData/>
  </xdr:twoCellAnchor>
  <xdr:twoCellAnchor>
    <xdr:from>
      <xdr:col>7</xdr:col>
      <xdr:colOff>0</xdr:colOff>
      <xdr:row>264</xdr:row>
      <xdr:rowOff>0</xdr:rowOff>
    </xdr:from>
    <xdr:to>
      <xdr:col>7</xdr:col>
      <xdr:colOff>1051030</xdr:colOff>
      <xdr:row>265</xdr:row>
      <xdr:rowOff>4741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31710776-FDE1-4C3E-8FFB-779CF2B5BE4D}"/>
            </a:ext>
          </a:extLst>
        </xdr:cNvPr>
        <xdr:cNvSpPr/>
      </xdr:nvSpPr>
      <xdr:spPr>
        <a:xfrm>
          <a:off x="5962650" y="64312800"/>
          <a:ext cx="1047220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29</a:t>
          </a:r>
        </a:p>
      </xdr:txBody>
    </xdr:sp>
    <xdr:clientData/>
  </xdr:twoCellAnchor>
  <xdr:twoCellAnchor>
    <xdr:from>
      <xdr:col>2</xdr:col>
      <xdr:colOff>932089</xdr:colOff>
      <xdr:row>106</xdr:row>
      <xdr:rowOff>2032</xdr:rowOff>
    </xdr:from>
    <xdr:to>
      <xdr:col>5</xdr:col>
      <xdr:colOff>0</xdr:colOff>
      <xdr:row>107</xdr:row>
      <xdr:rowOff>208359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D85146FA-8B3D-4571-8CD1-C670019A08F7}"/>
            </a:ext>
          </a:extLst>
        </xdr:cNvPr>
        <xdr:cNvSpPr/>
      </xdr:nvSpPr>
      <xdr:spPr>
        <a:xfrm>
          <a:off x="1202599" y="24738457"/>
          <a:ext cx="2569301" cy="45778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departamento </a:t>
          </a:r>
        </a:p>
      </xdr:txBody>
    </xdr:sp>
    <xdr:clientData/>
  </xdr:twoCellAnchor>
  <xdr:twoCellAnchor>
    <xdr:from>
      <xdr:col>2</xdr:col>
      <xdr:colOff>0</xdr:colOff>
      <xdr:row>106</xdr:row>
      <xdr:rowOff>0</xdr:rowOff>
    </xdr:from>
    <xdr:to>
      <xdr:col>2</xdr:col>
      <xdr:colOff>1049983</xdr:colOff>
      <xdr:row>107</xdr:row>
      <xdr:rowOff>4742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4A008F08-CBAA-4C85-84B7-FA2590E25A56}"/>
            </a:ext>
          </a:extLst>
        </xdr:cNvPr>
        <xdr:cNvSpPr/>
      </xdr:nvSpPr>
      <xdr:spPr>
        <a:xfrm>
          <a:off x="266700" y="24736425"/>
          <a:ext cx="1046173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9</a:t>
          </a:r>
        </a:p>
      </xdr:txBody>
    </xdr:sp>
    <xdr:clientData/>
  </xdr:twoCellAnchor>
  <xdr:twoCellAnchor>
    <xdr:from>
      <xdr:col>14</xdr:col>
      <xdr:colOff>926746</xdr:colOff>
      <xdr:row>16</xdr:row>
      <xdr:rowOff>19957</xdr:rowOff>
    </xdr:from>
    <xdr:to>
      <xdr:col>18</xdr:col>
      <xdr:colOff>15875</xdr:colOff>
      <xdr:row>17</xdr:row>
      <xdr:rowOff>222250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98F87822-10C8-444C-9C58-E7B6955B1506}"/>
            </a:ext>
          </a:extLst>
        </xdr:cNvPr>
        <xdr:cNvSpPr/>
      </xdr:nvSpPr>
      <xdr:spPr>
        <a:xfrm>
          <a:off x="15284731" y="2464072"/>
          <a:ext cx="3356329" cy="45184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e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stado civil o conyugal</a:t>
          </a:r>
        </a:p>
      </xdr:txBody>
    </xdr:sp>
    <xdr:clientData/>
  </xdr:twoCellAnchor>
  <xdr:twoCellAnchor>
    <xdr:from>
      <xdr:col>14</xdr:col>
      <xdr:colOff>0</xdr:colOff>
      <xdr:row>16</xdr:row>
      <xdr:rowOff>15875</xdr:rowOff>
    </xdr:from>
    <xdr:to>
      <xdr:col>14</xdr:col>
      <xdr:colOff>1049983</xdr:colOff>
      <xdr:row>16</xdr:row>
      <xdr:rowOff>313170</xdr:rowOff>
    </xdr:to>
    <xdr:sp macro="" textlink="">
      <xdr:nvSpPr>
        <xdr:cNvPr id="98" name="Rectángulo 51">
          <a:extLst>
            <a:ext uri="{FF2B5EF4-FFF2-40B4-BE49-F238E27FC236}">
              <a16:creationId xmlns:a16="http://schemas.microsoft.com/office/drawing/2014/main" id="{897D5E3E-AC43-4CE5-9D90-B72F789D6F92}"/>
            </a:ext>
          </a:extLst>
        </xdr:cNvPr>
        <xdr:cNvSpPr/>
      </xdr:nvSpPr>
      <xdr:spPr>
        <a:xfrm>
          <a:off x="14354175" y="2467610"/>
          <a:ext cx="1046173" cy="228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</a:t>
          </a:r>
        </a:p>
      </xdr:txBody>
    </xdr:sp>
    <xdr:clientData/>
  </xdr:twoCellAnchor>
  <xdr:twoCellAnchor>
    <xdr:from>
      <xdr:col>2</xdr:col>
      <xdr:colOff>920750</xdr:colOff>
      <xdr:row>32</xdr:row>
      <xdr:rowOff>5292</xdr:rowOff>
    </xdr:from>
    <xdr:to>
      <xdr:col>8</xdr:col>
      <xdr:colOff>19049</xdr:colOff>
      <xdr:row>33</xdr:row>
      <xdr:rowOff>209550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8AEA593B-C197-42A8-BE02-292EEF267146}"/>
            </a:ext>
          </a:extLst>
        </xdr:cNvPr>
        <xdr:cNvSpPr/>
      </xdr:nvSpPr>
      <xdr:spPr>
        <a:xfrm>
          <a:off x="1189355" y="6417522"/>
          <a:ext cx="6158229" cy="4461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lengua materna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123825</xdr:colOff>
      <xdr:row>32</xdr:row>
      <xdr:rowOff>0</xdr:rowOff>
    </xdr:from>
    <xdr:to>
      <xdr:col>2</xdr:col>
      <xdr:colOff>1040458</xdr:colOff>
      <xdr:row>33</xdr:row>
      <xdr:rowOff>2020</xdr:rowOff>
    </xdr:to>
    <xdr:sp macro="" textlink="">
      <xdr:nvSpPr>
        <xdr:cNvPr id="100" name="Rectángulo 51">
          <a:extLst>
            <a:ext uri="{FF2B5EF4-FFF2-40B4-BE49-F238E27FC236}">
              <a16:creationId xmlns:a16="http://schemas.microsoft.com/office/drawing/2014/main" id="{6CFDBEB8-189D-4FE5-9909-60078A6F1DE0}"/>
            </a:ext>
          </a:extLst>
        </xdr:cNvPr>
        <xdr:cNvSpPr/>
      </xdr:nvSpPr>
      <xdr:spPr>
        <a:xfrm>
          <a:off x="259080" y="6410325"/>
          <a:ext cx="1051888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4</a:t>
          </a:r>
        </a:p>
      </xdr:txBody>
    </xdr:sp>
    <xdr:clientData/>
  </xdr:twoCellAnchor>
  <xdr:twoCellAnchor editAs="oneCell">
    <xdr:from>
      <xdr:col>2</xdr:col>
      <xdr:colOff>0</xdr:colOff>
      <xdr:row>0</xdr:row>
      <xdr:rowOff>76200</xdr:rowOff>
    </xdr:from>
    <xdr:to>
      <xdr:col>6</xdr:col>
      <xdr:colOff>573958</xdr:colOff>
      <xdr:row>3</xdr:row>
      <xdr:rowOff>76200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D1212C1-646A-497F-B61B-2642A3AE1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76200"/>
          <a:ext cx="5174533" cy="542925"/>
        </a:xfrm>
        <a:prstGeom prst="rect">
          <a:avLst/>
        </a:prstGeom>
      </xdr:spPr>
    </xdr:pic>
    <xdr:clientData/>
  </xdr:twoCellAnchor>
  <xdr:twoCellAnchor>
    <xdr:from>
      <xdr:col>7</xdr:col>
      <xdr:colOff>903513</xdr:colOff>
      <xdr:row>0</xdr:row>
      <xdr:rowOff>171450</xdr:rowOff>
    </xdr:from>
    <xdr:to>
      <xdr:col>16</xdr:col>
      <xdr:colOff>532280</xdr:colOff>
      <xdr:row>5</xdr:row>
      <xdr:rowOff>72683</xdr:rowOff>
    </xdr:to>
    <xdr:sp macro="" textlink="">
      <xdr:nvSpPr>
        <xdr:cNvPr id="102" name="Rectángulo 101">
          <a:extLst>
            <a:ext uri="{FF2B5EF4-FFF2-40B4-BE49-F238E27FC236}">
              <a16:creationId xmlns:a16="http://schemas.microsoft.com/office/drawing/2014/main" id="{5B8F8D43-4691-41DF-9D09-046CAFCC1E1E}"/>
            </a:ext>
          </a:extLst>
        </xdr:cNvPr>
        <xdr:cNvSpPr/>
      </xdr:nvSpPr>
      <xdr:spPr>
        <a:xfrm>
          <a:off x="6864258" y="167640"/>
          <a:ext cx="10117697" cy="60036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1021950</xdr:colOff>
      <xdr:row>76</xdr:row>
      <xdr:rowOff>112763</xdr:rowOff>
    </xdr:from>
    <xdr:to>
      <xdr:col>6</xdr:col>
      <xdr:colOff>562497</xdr:colOff>
      <xdr:row>80</xdr:row>
      <xdr:rowOff>159594</xdr:rowOff>
    </xdr:to>
    <xdr:cxnSp macro="">
      <xdr:nvCxnSpPr>
        <xdr:cNvPr id="103" name="Conector: angular 13">
          <a:extLst>
            <a:ext uri="{FF2B5EF4-FFF2-40B4-BE49-F238E27FC236}">
              <a16:creationId xmlns:a16="http://schemas.microsoft.com/office/drawing/2014/main" id="{A6F8EFBE-BAD0-4CFF-9D41-267331AD6FB7}"/>
            </a:ext>
          </a:extLst>
        </xdr:cNvPr>
        <xdr:cNvCxnSpPr/>
      </xdr:nvCxnSpPr>
      <xdr:spPr>
        <a:xfrm rot="16200000" flipH="1">
          <a:off x="4590238" y="17621395"/>
          <a:ext cx="1039336" cy="635922"/>
        </a:xfrm>
        <a:prstGeom prst="bentConnector3">
          <a:avLst>
            <a:gd name="adj1" fmla="val -6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925284</xdr:colOff>
      <xdr:row>72</xdr:row>
      <xdr:rowOff>10885</xdr:rowOff>
    </xdr:from>
    <xdr:to>
      <xdr:col>5</xdr:col>
      <xdr:colOff>1063624</xdr:colOff>
      <xdr:row>73</xdr:row>
      <xdr:rowOff>205152</xdr:rowOff>
    </xdr:to>
    <xdr:sp macro="" textlink="">
      <xdr:nvSpPr>
        <xdr:cNvPr id="104" name="Rectángulo 103">
          <a:extLst>
            <a:ext uri="{FF2B5EF4-FFF2-40B4-BE49-F238E27FC236}">
              <a16:creationId xmlns:a16="http://schemas.microsoft.com/office/drawing/2014/main" id="{C91B60D9-1395-428B-B691-7C28A0B7A089}"/>
            </a:ext>
          </a:extLst>
        </xdr:cNvPr>
        <xdr:cNvSpPr/>
      </xdr:nvSpPr>
      <xdr:spPr>
        <a:xfrm>
          <a:off x="1193889" y="16329115"/>
          <a:ext cx="3641635" cy="443822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 ¿Fue derivada?</a:t>
          </a:r>
        </a:p>
      </xdr:txBody>
    </xdr:sp>
    <xdr:clientData/>
  </xdr:twoCellAnchor>
  <xdr:twoCellAnchor>
    <xdr:from>
      <xdr:col>2</xdr:col>
      <xdr:colOff>932089</xdr:colOff>
      <xdr:row>81</xdr:row>
      <xdr:rowOff>5442</xdr:rowOff>
    </xdr:from>
    <xdr:to>
      <xdr:col>7</xdr:col>
      <xdr:colOff>14654</xdr:colOff>
      <xdr:row>82</xdr:row>
      <xdr:rowOff>219808</xdr:rowOff>
    </xdr:to>
    <xdr:sp macro="" textlink="">
      <xdr:nvSpPr>
        <xdr:cNvPr id="105" name="Rectángulo 104">
          <a:extLst>
            <a:ext uri="{FF2B5EF4-FFF2-40B4-BE49-F238E27FC236}">
              <a16:creationId xmlns:a16="http://schemas.microsoft.com/office/drawing/2014/main" id="{F007C75F-6AA2-4E4E-9AB3-ACA70BF384FA}"/>
            </a:ext>
          </a:extLst>
        </xdr:cNvPr>
        <xdr:cNvSpPr/>
      </xdr:nvSpPr>
      <xdr:spPr>
        <a:xfrm>
          <a:off x="1202599" y="18552522"/>
          <a:ext cx="4778515" cy="45820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institución que derivó</a:t>
          </a:r>
        </a:p>
      </xdr:txBody>
    </xdr:sp>
    <xdr:clientData/>
  </xdr:twoCellAnchor>
  <xdr:twoCellAnchor>
    <xdr:from>
      <xdr:col>2</xdr:col>
      <xdr:colOff>0</xdr:colOff>
      <xdr:row>72</xdr:row>
      <xdr:rowOff>13609</xdr:rowOff>
    </xdr:from>
    <xdr:to>
      <xdr:col>2</xdr:col>
      <xdr:colOff>1049983</xdr:colOff>
      <xdr:row>73</xdr:row>
      <xdr:rowOff>18351</xdr:rowOff>
    </xdr:to>
    <xdr:sp macro="" textlink="">
      <xdr:nvSpPr>
        <xdr:cNvPr id="106" name="Rectángulo 51">
          <a:extLst>
            <a:ext uri="{FF2B5EF4-FFF2-40B4-BE49-F238E27FC236}">
              <a16:creationId xmlns:a16="http://schemas.microsoft.com/office/drawing/2014/main" id="{55DFFDAE-73A4-4B6C-82E0-A7AE42D9119C}"/>
            </a:ext>
          </a:extLst>
        </xdr:cNvPr>
        <xdr:cNvSpPr/>
      </xdr:nvSpPr>
      <xdr:spPr>
        <a:xfrm>
          <a:off x="266700" y="16333744"/>
          <a:ext cx="104617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2</xdr:col>
      <xdr:colOff>0</xdr:colOff>
      <xdr:row>81</xdr:row>
      <xdr:rowOff>0</xdr:rowOff>
    </xdr:from>
    <xdr:to>
      <xdr:col>2</xdr:col>
      <xdr:colOff>1049983</xdr:colOff>
      <xdr:row>82</xdr:row>
      <xdr:rowOff>4741</xdr:rowOff>
    </xdr:to>
    <xdr:sp macro="" textlink="">
      <xdr:nvSpPr>
        <xdr:cNvPr id="107" name="Rectángulo 51">
          <a:extLst>
            <a:ext uri="{FF2B5EF4-FFF2-40B4-BE49-F238E27FC236}">
              <a16:creationId xmlns:a16="http://schemas.microsoft.com/office/drawing/2014/main" id="{8169DA3E-9ECF-4946-94BA-7EBC05B288E7}"/>
            </a:ext>
          </a:extLst>
        </xdr:cNvPr>
        <xdr:cNvSpPr/>
      </xdr:nvSpPr>
      <xdr:spPr>
        <a:xfrm>
          <a:off x="266700" y="18545175"/>
          <a:ext cx="1046173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8</a:t>
          </a:r>
        </a:p>
      </xdr:txBody>
    </xdr:sp>
    <xdr:clientData/>
  </xdr:twoCellAnchor>
  <xdr:twoCellAnchor>
    <xdr:from>
      <xdr:col>7</xdr:col>
      <xdr:colOff>1323975</xdr:colOff>
      <xdr:row>74</xdr:row>
      <xdr:rowOff>133350</xdr:rowOff>
    </xdr:from>
    <xdr:to>
      <xdr:col>17</xdr:col>
      <xdr:colOff>0</xdr:colOff>
      <xdr:row>102</xdr:row>
      <xdr:rowOff>209550</xdr:rowOff>
    </xdr:to>
    <xdr:graphicFrame macro="">
      <xdr:nvGraphicFramePr>
        <xdr:cNvPr id="108" name="Gráfico 107">
          <a:extLst>
            <a:ext uri="{FF2B5EF4-FFF2-40B4-BE49-F238E27FC236}">
              <a16:creationId xmlns:a16="http://schemas.microsoft.com/office/drawing/2014/main" id="{126BA466-F917-44E9-9E11-17F9194BC3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8</xdr:col>
      <xdr:colOff>298450</xdr:colOff>
      <xdr:row>119</xdr:row>
      <xdr:rowOff>139065</xdr:rowOff>
    </xdr:from>
    <xdr:to>
      <xdr:col>8</xdr:col>
      <xdr:colOff>1270000</xdr:colOff>
      <xdr:row>122</xdr:row>
      <xdr:rowOff>108585</xdr:rowOff>
    </xdr:to>
    <xdr:sp macro="" textlink="">
      <xdr:nvSpPr>
        <xdr:cNvPr id="109" name="ShpHUC">
          <a:extLst>
            <a:ext uri="{FF2B5EF4-FFF2-40B4-BE49-F238E27FC236}">
              <a16:creationId xmlns:a16="http://schemas.microsoft.com/office/drawing/2014/main" id="{3615E240-40B5-45A0-AB2B-BC9D1A9C9B27}"/>
            </a:ext>
          </a:extLst>
        </xdr:cNvPr>
        <xdr:cNvSpPr/>
      </xdr:nvSpPr>
      <xdr:spPr>
        <a:xfrm>
          <a:off x="7621270" y="28091130"/>
          <a:ext cx="977265" cy="714375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1113915</xdr:colOff>
      <xdr:row>111</xdr:row>
      <xdr:rowOff>247445</xdr:rowOff>
    </xdr:from>
    <xdr:to>
      <xdr:col>8</xdr:col>
      <xdr:colOff>325639</xdr:colOff>
      <xdr:row>117</xdr:row>
      <xdr:rowOff>172764</xdr:rowOff>
    </xdr:to>
    <xdr:sp macro="" textlink="">
      <xdr:nvSpPr>
        <xdr:cNvPr id="110" name="ShpAMA">
          <a:extLst>
            <a:ext uri="{FF2B5EF4-FFF2-40B4-BE49-F238E27FC236}">
              <a16:creationId xmlns:a16="http://schemas.microsoft.com/office/drawing/2014/main" id="{A3411891-F017-4A42-B4C5-7B7F261EF003}"/>
            </a:ext>
          </a:extLst>
        </xdr:cNvPr>
        <xdr:cNvSpPr/>
      </xdr:nvSpPr>
      <xdr:spPr>
        <a:xfrm>
          <a:off x="7078470" y="26225930"/>
          <a:ext cx="568084" cy="140359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1161454</xdr:colOff>
      <xdr:row>119</xdr:row>
      <xdr:rowOff>24063</xdr:rowOff>
    </xdr:from>
    <xdr:to>
      <xdr:col>8</xdr:col>
      <xdr:colOff>494844</xdr:colOff>
      <xdr:row>122</xdr:row>
      <xdr:rowOff>208547</xdr:rowOff>
    </xdr:to>
    <xdr:sp macro="" textlink="">
      <xdr:nvSpPr>
        <xdr:cNvPr id="111" name="ShpANC">
          <a:extLst>
            <a:ext uri="{FF2B5EF4-FFF2-40B4-BE49-F238E27FC236}">
              <a16:creationId xmlns:a16="http://schemas.microsoft.com/office/drawing/2014/main" id="{88BFF1C8-CECB-4255-8F3F-278FF08660C0}"/>
            </a:ext>
          </a:extLst>
        </xdr:cNvPr>
        <xdr:cNvSpPr/>
      </xdr:nvSpPr>
      <xdr:spPr>
        <a:xfrm>
          <a:off x="7127914" y="27976128"/>
          <a:ext cx="691655" cy="93505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1477283</xdr:colOff>
      <xdr:row>126</xdr:row>
      <xdr:rowOff>75197</xdr:rowOff>
    </xdr:from>
    <xdr:to>
      <xdr:col>9</xdr:col>
      <xdr:colOff>417425</xdr:colOff>
      <xdr:row>128</xdr:row>
      <xdr:rowOff>121488</xdr:rowOff>
    </xdr:to>
    <xdr:sp macro="" textlink="">
      <xdr:nvSpPr>
        <xdr:cNvPr id="112" name="ShpAPU">
          <a:extLst>
            <a:ext uri="{FF2B5EF4-FFF2-40B4-BE49-F238E27FC236}">
              <a16:creationId xmlns:a16="http://schemas.microsoft.com/office/drawing/2014/main" id="{6B501507-2563-414E-AFE3-7968C00AB16A}"/>
            </a:ext>
          </a:extLst>
        </xdr:cNvPr>
        <xdr:cNvSpPr/>
      </xdr:nvSpPr>
      <xdr:spPr>
        <a:xfrm>
          <a:off x="8800103" y="29764622"/>
          <a:ext cx="647022" cy="543496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1065857</xdr:colOff>
      <xdr:row>128</xdr:row>
      <xdr:rowOff>76200</xdr:rowOff>
    </xdr:from>
    <xdr:to>
      <xdr:col>9</xdr:col>
      <xdr:colOff>822565</xdr:colOff>
      <xdr:row>131</xdr:row>
      <xdr:rowOff>245645</xdr:rowOff>
    </xdr:to>
    <xdr:sp macro="" textlink="">
      <xdr:nvSpPr>
        <xdr:cNvPr id="113" name="ShpARE">
          <a:extLst>
            <a:ext uri="{FF2B5EF4-FFF2-40B4-BE49-F238E27FC236}">
              <a16:creationId xmlns:a16="http://schemas.microsoft.com/office/drawing/2014/main" id="{B2723920-68DA-4136-8691-8AD62D77EB68}"/>
            </a:ext>
          </a:extLst>
        </xdr:cNvPr>
        <xdr:cNvSpPr/>
      </xdr:nvSpPr>
      <xdr:spPr>
        <a:xfrm>
          <a:off x="8390582" y="30260925"/>
          <a:ext cx="1457873" cy="91620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1046152</xdr:colOff>
      <xdr:row>124</xdr:row>
      <xdr:rowOff>204537</xdr:rowOff>
    </xdr:from>
    <xdr:to>
      <xdr:col>9</xdr:col>
      <xdr:colOff>135762</xdr:colOff>
      <xdr:row>129</xdr:row>
      <xdr:rowOff>139366</xdr:rowOff>
    </xdr:to>
    <xdr:sp macro="" textlink="">
      <xdr:nvSpPr>
        <xdr:cNvPr id="114" name="ShpAYA">
          <a:extLst>
            <a:ext uri="{FF2B5EF4-FFF2-40B4-BE49-F238E27FC236}">
              <a16:creationId xmlns:a16="http://schemas.microsoft.com/office/drawing/2014/main" id="{580D6F08-F0E3-44B2-8B0C-C5836CA4743B}"/>
            </a:ext>
          </a:extLst>
        </xdr:cNvPr>
        <xdr:cNvSpPr/>
      </xdr:nvSpPr>
      <xdr:spPr>
        <a:xfrm>
          <a:off x="8374687" y="29402472"/>
          <a:ext cx="786965" cy="116545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888479</xdr:colOff>
      <xdr:row>114</xdr:row>
      <xdr:rowOff>79208</xdr:rowOff>
    </xdr:from>
    <xdr:to>
      <xdr:col>8</xdr:col>
      <xdr:colOff>129080</xdr:colOff>
      <xdr:row>118</xdr:row>
      <xdr:rowOff>171450</xdr:rowOff>
    </xdr:to>
    <xdr:sp macro="" textlink="">
      <xdr:nvSpPr>
        <xdr:cNvPr id="115" name="ShpCAJ">
          <a:extLst>
            <a:ext uri="{FF2B5EF4-FFF2-40B4-BE49-F238E27FC236}">
              <a16:creationId xmlns:a16="http://schemas.microsoft.com/office/drawing/2014/main" id="{9457B22B-391B-4FBE-AA90-223C438F792E}"/>
            </a:ext>
          </a:extLst>
        </xdr:cNvPr>
        <xdr:cNvSpPr/>
      </xdr:nvSpPr>
      <xdr:spPr>
        <a:xfrm>
          <a:off x="6854939" y="26796833"/>
          <a:ext cx="602676" cy="107903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339769</xdr:colOff>
      <xdr:row>124</xdr:row>
      <xdr:rowOff>71168</xdr:rowOff>
    </xdr:from>
    <xdr:to>
      <xdr:col>8</xdr:col>
      <xdr:colOff>397278</xdr:colOff>
      <xdr:row>124</xdr:row>
      <xdr:rowOff>157667</xdr:rowOff>
    </xdr:to>
    <xdr:sp macro="" textlink="">
      <xdr:nvSpPr>
        <xdr:cNvPr id="116" name="ShpCAL">
          <a:extLst>
            <a:ext uri="{FF2B5EF4-FFF2-40B4-BE49-F238E27FC236}">
              <a16:creationId xmlns:a16="http://schemas.microsoft.com/office/drawing/2014/main" id="{9AB058F2-B628-4D0E-8029-3B87930FABC7}"/>
            </a:ext>
          </a:extLst>
        </xdr:cNvPr>
        <xdr:cNvSpPr/>
      </xdr:nvSpPr>
      <xdr:spPr>
        <a:xfrm>
          <a:off x="7664494" y="29263388"/>
          <a:ext cx="61319" cy="9030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1457608</xdr:colOff>
      <xdr:row>123</xdr:row>
      <xdr:rowOff>128318</xdr:rowOff>
    </xdr:from>
    <xdr:to>
      <xdr:col>9</xdr:col>
      <xdr:colOff>1000161</xdr:colOff>
      <xdr:row>129</xdr:row>
      <xdr:rowOff>72965</xdr:rowOff>
    </xdr:to>
    <xdr:sp macro="" textlink="">
      <xdr:nvSpPr>
        <xdr:cNvPr id="117" name="ShpCUZ">
          <a:extLst>
            <a:ext uri="{FF2B5EF4-FFF2-40B4-BE49-F238E27FC236}">
              <a16:creationId xmlns:a16="http://schemas.microsoft.com/office/drawing/2014/main" id="{B2650AF1-FFEF-437A-9D40-479B0AA4A827}"/>
            </a:ext>
          </a:extLst>
        </xdr:cNvPr>
        <xdr:cNvSpPr/>
      </xdr:nvSpPr>
      <xdr:spPr>
        <a:xfrm>
          <a:off x="8784238" y="29078603"/>
          <a:ext cx="1247528" cy="142673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821346</xdr:colOff>
      <xdr:row>124</xdr:row>
      <xdr:rowOff>139460</xdr:rowOff>
    </xdr:from>
    <xdr:to>
      <xdr:col>8</xdr:col>
      <xdr:colOff>1317429</xdr:colOff>
      <xdr:row>127</xdr:row>
      <xdr:rowOff>136944</xdr:rowOff>
    </xdr:to>
    <xdr:sp macro="" textlink="">
      <xdr:nvSpPr>
        <xdr:cNvPr id="118" name="ShpHUV">
          <a:extLst>
            <a:ext uri="{FF2B5EF4-FFF2-40B4-BE49-F238E27FC236}">
              <a16:creationId xmlns:a16="http://schemas.microsoft.com/office/drawing/2014/main" id="{75BB82D8-DEE6-4171-A909-556DF1FDD345}"/>
            </a:ext>
          </a:extLst>
        </xdr:cNvPr>
        <xdr:cNvSpPr/>
      </xdr:nvSpPr>
      <xdr:spPr>
        <a:xfrm>
          <a:off x="8142261" y="29329775"/>
          <a:ext cx="4960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605750</xdr:colOff>
      <xdr:row>126</xdr:row>
      <xdr:rowOff>3597</xdr:rowOff>
    </xdr:from>
    <xdr:to>
      <xdr:col>8</xdr:col>
      <xdr:colOff>1184441</xdr:colOff>
      <xdr:row>129</xdr:row>
      <xdr:rowOff>84263</xdr:rowOff>
    </xdr:to>
    <xdr:sp macro="" textlink="">
      <xdr:nvSpPr>
        <xdr:cNvPr id="119" name="ShpICA">
          <a:extLst>
            <a:ext uri="{FF2B5EF4-FFF2-40B4-BE49-F238E27FC236}">
              <a16:creationId xmlns:a16="http://schemas.microsoft.com/office/drawing/2014/main" id="{32CE3C8A-B857-42E3-A407-7F9FC8B0158D}"/>
            </a:ext>
          </a:extLst>
        </xdr:cNvPr>
        <xdr:cNvSpPr/>
      </xdr:nvSpPr>
      <xdr:spPr>
        <a:xfrm>
          <a:off x="7928570" y="29693022"/>
          <a:ext cx="580596" cy="825521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576995</xdr:colOff>
      <xdr:row>122</xdr:row>
      <xdr:rowOff>191795</xdr:rowOff>
    </xdr:from>
    <xdr:to>
      <xdr:col>8</xdr:col>
      <xdr:colOff>1612393</xdr:colOff>
      <xdr:row>125</xdr:row>
      <xdr:rowOff>129037</xdr:rowOff>
    </xdr:to>
    <xdr:sp macro="" textlink="">
      <xdr:nvSpPr>
        <xdr:cNvPr id="120" name="ShpJUN">
          <a:extLst>
            <a:ext uri="{FF2B5EF4-FFF2-40B4-BE49-F238E27FC236}">
              <a16:creationId xmlns:a16="http://schemas.microsoft.com/office/drawing/2014/main" id="{D6B9B653-CF52-4AC4-82CE-184A1E44CA22}"/>
            </a:ext>
          </a:extLst>
        </xdr:cNvPr>
        <xdr:cNvSpPr/>
      </xdr:nvSpPr>
      <xdr:spPr>
        <a:xfrm>
          <a:off x="7903625" y="28890620"/>
          <a:ext cx="1037303" cy="68400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C6590C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799156</xdr:colOff>
      <xdr:row>117</xdr:row>
      <xdr:rowOff>147727</xdr:rowOff>
    </xdr:from>
    <xdr:to>
      <xdr:col>8</xdr:col>
      <xdr:colOff>455687</xdr:colOff>
      <xdr:row>120</xdr:row>
      <xdr:rowOff>91296</xdr:rowOff>
    </xdr:to>
    <xdr:sp macro="" textlink="">
      <xdr:nvSpPr>
        <xdr:cNvPr id="121" name="ShpLAL">
          <a:extLst>
            <a:ext uri="{FF2B5EF4-FFF2-40B4-BE49-F238E27FC236}">
              <a16:creationId xmlns:a16="http://schemas.microsoft.com/office/drawing/2014/main" id="{E8D77401-26E3-42A6-AC5E-111AFE373A6A}"/>
            </a:ext>
          </a:extLst>
        </xdr:cNvPr>
        <xdr:cNvSpPr/>
      </xdr:nvSpPr>
      <xdr:spPr>
        <a:xfrm>
          <a:off x="6761806" y="27606397"/>
          <a:ext cx="1018606" cy="692234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489892</xdr:colOff>
      <xdr:row>115</xdr:row>
      <xdr:rowOff>168575</xdr:rowOff>
    </xdr:from>
    <xdr:to>
      <xdr:col>7</xdr:col>
      <xdr:colOff>998111</xdr:colOff>
      <xdr:row>117</xdr:row>
      <xdr:rowOff>212732</xdr:rowOff>
    </xdr:to>
    <xdr:sp macro="" textlink="">
      <xdr:nvSpPr>
        <xdr:cNvPr id="122" name="ShpLAM">
          <a:extLst>
            <a:ext uri="{FF2B5EF4-FFF2-40B4-BE49-F238E27FC236}">
              <a16:creationId xmlns:a16="http://schemas.microsoft.com/office/drawing/2014/main" id="{64F7BA20-2BCC-4FD6-9236-EC9A3B1AE6A1}"/>
            </a:ext>
          </a:extLst>
        </xdr:cNvPr>
        <xdr:cNvSpPr/>
      </xdr:nvSpPr>
      <xdr:spPr>
        <a:xfrm>
          <a:off x="6450637" y="27137660"/>
          <a:ext cx="512029" cy="53183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91171</xdr:colOff>
      <xdr:row>122</xdr:row>
      <xdr:rowOff>52477</xdr:rowOff>
    </xdr:from>
    <xdr:to>
      <xdr:col>8</xdr:col>
      <xdr:colOff>931681</xdr:colOff>
      <xdr:row>126</xdr:row>
      <xdr:rowOff>95581</xdr:rowOff>
    </xdr:to>
    <xdr:sp macro="" textlink="">
      <xdr:nvSpPr>
        <xdr:cNvPr id="123" name="ShpLIM">
          <a:extLst>
            <a:ext uri="{FF2B5EF4-FFF2-40B4-BE49-F238E27FC236}">
              <a16:creationId xmlns:a16="http://schemas.microsoft.com/office/drawing/2014/main" id="{0F9188A9-A370-4D8B-B9BB-6C94F8D0DFA0}"/>
            </a:ext>
          </a:extLst>
        </xdr:cNvPr>
        <xdr:cNvSpPr/>
      </xdr:nvSpPr>
      <xdr:spPr>
        <a:xfrm>
          <a:off x="7419706" y="28755112"/>
          <a:ext cx="840510" cy="102608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118275</xdr:colOff>
      <xdr:row>108</xdr:row>
      <xdr:rowOff>0</xdr:rowOff>
    </xdr:from>
    <xdr:to>
      <xdr:col>10</xdr:col>
      <xdr:colOff>100021</xdr:colOff>
      <xdr:row>119</xdr:row>
      <xdr:rowOff>215707</xdr:rowOff>
    </xdr:to>
    <xdr:sp macro="" textlink="">
      <xdr:nvSpPr>
        <xdr:cNvPr id="124" name="ShpLOR">
          <a:extLst>
            <a:ext uri="{FF2B5EF4-FFF2-40B4-BE49-F238E27FC236}">
              <a16:creationId xmlns:a16="http://schemas.microsoft.com/office/drawing/2014/main" id="{0BED793E-BEC2-49E8-8297-09C15DE46643}"/>
            </a:ext>
          </a:extLst>
        </xdr:cNvPr>
        <xdr:cNvSpPr/>
      </xdr:nvSpPr>
      <xdr:spPr>
        <a:xfrm>
          <a:off x="7444905" y="25231725"/>
          <a:ext cx="2766856" cy="293604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317560</xdr:colOff>
      <xdr:row>121</xdr:row>
      <xdr:rowOff>206278</xdr:rowOff>
    </xdr:from>
    <xdr:to>
      <xdr:col>10</xdr:col>
      <xdr:colOff>500790</xdr:colOff>
      <xdr:row>126</xdr:row>
      <xdr:rowOff>130098</xdr:rowOff>
    </xdr:to>
    <xdr:sp macro="" textlink="">
      <xdr:nvSpPr>
        <xdr:cNvPr id="125" name="ShpMAD">
          <a:extLst>
            <a:ext uri="{FF2B5EF4-FFF2-40B4-BE49-F238E27FC236}">
              <a16:creationId xmlns:a16="http://schemas.microsoft.com/office/drawing/2014/main" id="{475C7BCF-1D89-47BE-8754-E4FEA6D5E9AC}"/>
            </a:ext>
          </a:extLst>
        </xdr:cNvPr>
        <xdr:cNvSpPr/>
      </xdr:nvSpPr>
      <xdr:spPr>
        <a:xfrm>
          <a:off x="9351070" y="28661263"/>
          <a:ext cx="1267175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595067</xdr:colOff>
      <xdr:row>130</xdr:row>
      <xdr:rowOff>44161</xdr:rowOff>
    </xdr:from>
    <xdr:to>
      <xdr:col>10</xdr:col>
      <xdr:colOff>8603</xdr:colOff>
      <xdr:row>132</xdr:row>
      <xdr:rowOff>163657</xdr:rowOff>
    </xdr:to>
    <xdr:sp macro="" textlink="">
      <xdr:nvSpPr>
        <xdr:cNvPr id="126" name="ShpMOQ">
          <a:extLst>
            <a:ext uri="{FF2B5EF4-FFF2-40B4-BE49-F238E27FC236}">
              <a16:creationId xmlns:a16="http://schemas.microsoft.com/office/drawing/2014/main" id="{52CD5C84-E00C-45CA-995A-EAC3118757C4}"/>
            </a:ext>
          </a:extLst>
        </xdr:cNvPr>
        <xdr:cNvSpPr/>
      </xdr:nvSpPr>
      <xdr:spPr>
        <a:xfrm>
          <a:off x="9620957" y="30726091"/>
          <a:ext cx="505101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495907</xdr:colOff>
      <xdr:row>121</xdr:row>
      <xdr:rowOff>80010</xdr:rowOff>
    </xdr:from>
    <xdr:to>
      <xdr:col>8</xdr:col>
      <xdr:colOff>1369588</xdr:colOff>
      <xdr:row>123</xdr:row>
      <xdr:rowOff>84490</xdr:rowOff>
    </xdr:to>
    <xdr:sp macro="" textlink="">
      <xdr:nvSpPr>
        <xdr:cNvPr id="127" name="ShpPAS">
          <a:extLst>
            <a:ext uri="{FF2B5EF4-FFF2-40B4-BE49-F238E27FC236}">
              <a16:creationId xmlns:a16="http://schemas.microsoft.com/office/drawing/2014/main" id="{C3D863BD-515A-45BD-975E-AF6A1AD51ACA}"/>
            </a:ext>
          </a:extLst>
        </xdr:cNvPr>
        <xdr:cNvSpPr/>
      </xdr:nvSpPr>
      <xdr:spPr>
        <a:xfrm>
          <a:off x="7820632" y="28533090"/>
          <a:ext cx="873681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217169</xdr:colOff>
      <xdr:row>113</xdr:row>
      <xdr:rowOff>155938</xdr:rowOff>
    </xdr:from>
    <xdr:to>
      <xdr:col>7</xdr:col>
      <xdr:colOff>937911</xdr:colOff>
      <xdr:row>116</xdr:row>
      <xdr:rowOff>209550</xdr:rowOff>
    </xdr:to>
    <xdr:sp macro="" textlink="">
      <xdr:nvSpPr>
        <xdr:cNvPr id="128" name="ShpPIU">
          <a:extLst>
            <a:ext uri="{FF2B5EF4-FFF2-40B4-BE49-F238E27FC236}">
              <a16:creationId xmlns:a16="http://schemas.microsoft.com/office/drawing/2014/main" id="{FA61AD98-8D35-491C-A6AB-6484FDE687C8}"/>
            </a:ext>
          </a:extLst>
        </xdr:cNvPr>
        <xdr:cNvSpPr/>
      </xdr:nvSpPr>
      <xdr:spPr>
        <a:xfrm>
          <a:off x="6176009" y="26625913"/>
          <a:ext cx="720742" cy="79275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723691</xdr:colOff>
      <xdr:row>126</xdr:row>
      <xdr:rowOff>22860</xdr:rowOff>
    </xdr:from>
    <xdr:to>
      <xdr:col>10</xdr:col>
      <xdr:colOff>437618</xdr:colOff>
      <xdr:row>132</xdr:row>
      <xdr:rowOff>8480</xdr:rowOff>
    </xdr:to>
    <xdr:sp macro="" textlink="">
      <xdr:nvSpPr>
        <xdr:cNvPr id="129" name="ShpPUN">
          <a:extLst>
            <a:ext uri="{FF2B5EF4-FFF2-40B4-BE49-F238E27FC236}">
              <a16:creationId xmlns:a16="http://schemas.microsoft.com/office/drawing/2014/main" id="{4B3B6F84-4761-4452-82FD-9CD32F9EABA1}"/>
            </a:ext>
          </a:extLst>
        </xdr:cNvPr>
        <xdr:cNvSpPr/>
      </xdr:nvSpPr>
      <xdr:spPr>
        <a:xfrm>
          <a:off x="9753391" y="29708475"/>
          <a:ext cx="803587" cy="1477235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114907</xdr:colOff>
      <xdr:row>115</xdr:row>
      <xdr:rowOff>114300</xdr:rowOff>
    </xdr:from>
    <xdr:to>
      <xdr:col>8</xdr:col>
      <xdr:colOff>941393</xdr:colOff>
      <xdr:row>119</xdr:row>
      <xdr:rowOff>240030</xdr:rowOff>
    </xdr:to>
    <xdr:sp macro="" textlink="">
      <xdr:nvSpPr>
        <xdr:cNvPr id="130" name="ShpSAN">
          <a:extLst>
            <a:ext uri="{FF2B5EF4-FFF2-40B4-BE49-F238E27FC236}">
              <a16:creationId xmlns:a16="http://schemas.microsoft.com/office/drawing/2014/main" id="{3069B9A1-2C18-4838-9240-0F3734CA0386}"/>
            </a:ext>
          </a:extLst>
        </xdr:cNvPr>
        <xdr:cNvSpPr/>
      </xdr:nvSpPr>
      <xdr:spPr>
        <a:xfrm>
          <a:off x="7439632" y="27079575"/>
          <a:ext cx="824581" cy="112014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690217</xdr:colOff>
      <xdr:row>131</xdr:row>
      <xdr:rowOff>99060</xdr:rowOff>
    </xdr:from>
    <xdr:to>
      <xdr:col>10</xdr:col>
      <xdr:colOff>185474</xdr:colOff>
      <xdr:row>133</xdr:row>
      <xdr:rowOff>114538</xdr:rowOff>
    </xdr:to>
    <xdr:sp macro="" textlink="">
      <xdr:nvSpPr>
        <xdr:cNvPr id="131" name="ShpTAC">
          <a:extLst>
            <a:ext uri="{FF2B5EF4-FFF2-40B4-BE49-F238E27FC236}">
              <a16:creationId xmlns:a16="http://schemas.microsoft.com/office/drawing/2014/main" id="{50783CE3-AB23-4F1E-94D2-5CFA53A5FE0E}"/>
            </a:ext>
          </a:extLst>
        </xdr:cNvPr>
        <xdr:cNvSpPr/>
      </xdr:nvSpPr>
      <xdr:spPr>
        <a:xfrm>
          <a:off x="9721822" y="31022925"/>
          <a:ext cx="577297" cy="51458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319377</xdr:colOff>
      <xdr:row>112</xdr:row>
      <xdr:rowOff>167640</xdr:rowOff>
    </xdr:from>
    <xdr:to>
      <xdr:col>7</xdr:col>
      <xdr:colOff>642452</xdr:colOff>
      <xdr:row>113</xdr:row>
      <xdr:rowOff>186690</xdr:rowOff>
    </xdr:to>
    <xdr:sp macro="" textlink="">
      <xdr:nvSpPr>
        <xdr:cNvPr id="132" name="ShpTUM">
          <a:extLst>
            <a:ext uri="{FF2B5EF4-FFF2-40B4-BE49-F238E27FC236}">
              <a16:creationId xmlns:a16="http://schemas.microsoft.com/office/drawing/2014/main" id="{F9B99CEE-CD80-475C-A038-22E4AB34571C}"/>
            </a:ext>
          </a:extLst>
        </xdr:cNvPr>
        <xdr:cNvSpPr/>
      </xdr:nvSpPr>
      <xdr:spPr>
        <a:xfrm>
          <a:off x="6285837" y="26393775"/>
          <a:ext cx="317360" cy="26289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754987</xdr:colOff>
      <xdr:row>118</xdr:row>
      <xdr:rowOff>38100</xdr:rowOff>
    </xdr:from>
    <xdr:to>
      <xdr:col>9</xdr:col>
      <xdr:colOff>960727</xdr:colOff>
      <xdr:row>123</xdr:row>
      <xdr:rowOff>198245</xdr:rowOff>
    </xdr:to>
    <xdr:sp macro="" textlink="">
      <xdr:nvSpPr>
        <xdr:cNvPr id="133" name="ShpUCA">
          <a:extLst>
            <a:ext uri="{FF2B5EF4-FFF2-40B4-BE49-F238E27FC236}">
              <a16:creationId xmlns:a16="http://schemas.microsoft.com/office/drawing/2014/main" id="{9B77D37F-42C2-46D0-837E-031415AFD9D4}"/>
            </a:ext>
          </a:extLst>
        </xdr:cNvPr>
        <xdr:cNvSpPr/>
      </xdr:nvSpPr>
      <xdr:spPr>
        <a:xfrm>
          <a:off x="8077807" y="27746325"/>
          <a:ext cx="1914525" cy="1400300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991851</xdr:colOff>
      <xdr:row>112</xdr:row>
      <xdr:rowOff>178319</xdr:rowOff>
    </xdr:from>
    <xdr:to>
      <xdr:col>8</xdr:col>
      <xdr:colOff>378351</xdr:colOff>
      <xdr:row>114</xdr:row>
      <xdr:rowOff>223019</xdr:rowOff>
    </xdr:to>
    <xdr:sp macro="" textlink="">
      <xdr:nvSpPr>
        <xdr:cNvPr id="134" name="SimAMA">
          <a:extLst>
            <a:ext uri="{FF2B5EF4-FFF2-40B4-BE49-F238E27FC236}">
              <a16:creationId xmlns:a16="http://schemas.microsoft.com/office/drawing/2014/main" id="{AEE596DF-3DAE-4816-A54D-27EBDC9C0755}"/>
            </a:ext>
          </a:extLst>
        </xdr:cNvPr>
        <xdr:cNvSpPr/>
      </xdr:nvSpPr>
      <xdr:spPr>
        <a:xfrm>
          <a:off x="6954501" y="26396834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47</a:t>
          </a:r>
        </a:p>
      </xdr:txBody>
    </xdr:sp>
    <xdr:clientData/>
  </xdr:twoCellAnchor>
  <xdr:twoCellAnchor>
    <xdr:from>
      <xdr:col>7</xdr:col>
      <xdr:colOff>973586</xdr:colOff>
      <xdr:row>119</xdr:row>
      <xdr:rowOff>236841</xdr:rowOff>
    </xdr:from>
    <xdr:to>
      <xdr:col>8</xdr:col>
      <xdr:colOff>562767</xdr:colOff>
      <xdr:row>122</xdr:row>
      <xdr:rowOff>33891</xdr:rowOff>
    </xdr:to>
    <xdr:sp macro="" textlink="">
      <xdr:nvSpPr>
        <xdr:cNvPr id="135" name="SimANC">
          <a:extLst>
            <a:ext uri="{FF2B5EF4-FFF2-40B4-BE49-F238E27FC236}">
              <a16:creationId xmlns:a16="http://schemas.microsoft.com/office/drawing/2014/main" id="{DF9EAC7C-2A04-4EBA-9809-BB071A265C70}"/>
            </a:ext>
          </a:extLst>
        </xdr:cNvPr>
        <xdr:cNvSpPr/>
      </xdr:nvSpPr>
      <xdr:spPr>
        <a:xfrm>
          <a:off x="6932426" y="28194621"/>
          <a:ext cx="953161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110</a:t>
          </a:r>
        </a:p>
      </xdr:txBody>
    </xdr:sp>
    <xdr:clientData/>
  </xdr:twoCellAnchor>
  <xdr:twoCellAnchor>
    <xdr:from>
      <xdr:col>8</xdr:col>
      <xdr:colOff>1441486</xdr:colOff>
      <xdr:row>126</xdr:row>
      <xdr:rowOff>105366</xdr:rowOff>
    </xdr:from>
    <xdr:to>
      <xdr:col>9</xdr:col>
      <xdr:colOff>504136</xdr:colOff>
      <xdr:row>128</xdr:row>
      <xdr:rowOff>150066</xdr:rowOff>
    </xdr:to>
    <xdr:sp macro="" textlink="">
      <xdr:nvSpPr>
        <xdr:cNvPr id="136" name="SimAPU">
          <a:extLst>
            <a:ext uri="{FF2B5EF4-FFF2-40B4-BE49-F238E27FC236}">
              <a16:creationId xmlns:a16="http://schemas.microsoft.com/office/drawing/2014/main" id="{37F58503-4053-4E74-8FC5-5C773D74ACD7}"/>
            </a:ext>
          </a:extLst>
        </xdr:cNvPr>
        <xdr:cNvSpPr/>
      </xdr:nvSpPr>
      <xdr:spPr>
        <a:xfrm>
          <a:off x="8764306" y="29792886"/>
          <a:ext cx="77143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134</a:t>
          </a:r>
        </a:p>
      </xdr:txBody>
    </xdr:sp>
    <xdr:clientData/>
  </xdr:twoCellAnchor>
  <xdr:twoCellAnchor>
    <xdr:from>
      <xdr:col>8</xdr:col>
      <xdr:colOff>1509367</xdr:colOff>
      <xdr:row>129</xdr:row>
      <xdr:rowOff>97491</xdr:rowOff>
    </xdr:from>
    <xdr:to>
      <xdr:col>9</xdr:col>
      <xdr:colOff>666146</xdr:colOff>
      <xdr:row>131</xdr:row>
      <xdr:rowOff>142191</xdr:rowOff>
    </xdr:to>
    <xdr:sp macro="" textlink="">
      <xdr:nvSpPr>
        <xdr:cNvPr id="137" name="SimARE">
          <a:extLst>
            <a:ext uri="{FF2B5EF4-FFF2-40B4-BE49-F238E27FC236}">
              <a16:creationId xmlns:a16="http://schemas.microsoft.com/office/drawing/2014/main" id="{9449AEBB-73CE-4094-82E2-4FBC334AE6B0}"/>
            </a:ext>
          </a:extLst>
        </xdr:cNvPr>
        <xdr:cNvSpPr/>
      </xdr:nvSpPr>
      <xdr:spPr>
        <a:xfrm>
          <a:off x="8830282" y="30526056"/>
          <a:ext cx="86937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180</a:t>
          </a:r>
        </a:p>
      </xdr:txBody>
    </xdr:sp>
    <xdr:clientData/>
  </xdr:twoCellAnchor>
  <xdr:twoCellAnchor>
    <xdr:from>
      <xdr:col>8</xdr:col>
      <xdr:colOff>988575</xdr:colOff>
      <xdr:row>127</xdr:row>
      <xdr:rowOff>111080</xdr:rowOff>
    </xdr:from>
    <xdr:to>
      <xdr:col>9</xdr:col>
      <xdr:colOff>51225</xdr:colOff>
      <xdr:row>129</xdr:row>
      <xdr:rowOff>155780</xdr:rowOff>
    </xdr:to>
    <xdr:sp macro="" textlink="">
      <xdr:nvSpPr>
        <xdr:cNvPr id="138" name="SimAYA">
          <a:extLst>
            <a:ext uri="{FF2B5EF4-FFF2-40B4-BE49-F238E27FC236}">
              <a16:creationId xmlns:a16="http://schemas.microsoft.com/office/drawing/2014/main" id="{F5F59234-A3A2-4EE7-B035-FF7F87856CAF}"/>
            </a:ext>
          </a:extLst>
        </xdr:cNvPr>
        <xdr:cNvSpPr/>
      </xdr:nvSpPr>
      <xdr:spPr>
        <a:xfrm>
          <a:off x="8313300" y="30048155"/>
          <a:ext cx="77143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77</a:t>
          </a:r>
        </a:p>
      </xdr:txBody>
    </xdr:sp>
    <xdr:clientData/>
  </xdr:twoCellAnchor>
  <xdr:twoCellAnchor>
    <xdr:from>
      <xdr:col>7</xdr:col>
      <xdr:colOff>776210</xdr:colOff>
      <xdr:row>116</xdr:row>
      <xdr:rowOff>65725</xdr:rowOff>
    </xdr:from>
    <xdr:to>
      <xdr:col>8</xdr:col>
      <xdr:colOff>242542</xdr:colOff>
      <xdr:row>118</xdr:row>
      <xdr:rowOff>110425</xdr:rowOff>
    </xdr:to>
    <xdr:sp macro="" textlink="">
      <xdr:nvSpPr>
        <xdr:cNvPr id="139" name="SimCAJ">
          <a:extLst>
            <a:ext uri="{FF2B5EF4-FFF2-40B4-BE49-F238E27FC236}">
              <a16:creationId xmlns:a16="http://schemas.microsoft.com/office/drawing/2014/main" id="{80A80DAE-30F4-4A31-96C7-FD833969D35D}"/>
            </a:ext>
          </a:extLst>
        </xdr:cNvPr>
        <xdr:cNvSpPr/>
      </xdr:nvSpPr>
      <xdr:spPr>
        <a:xfrm>
          <a:off x="6742670" y="27276745"/>
          <a:ext cx="828407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125</a:t>
          </a:r>
        </a:p>
      </xdr:txBody>
    </xdr:sp>
    <xdr:clientData/>
  </xdr:twoCellAnchor>
  <xdr:twoCellAnchor>
    <xdr:from>
      <xdr:col>7</xdr:col>
      <xdr:colOff>1138233</xdr:colOff>
      <xdr:row>123</xdr:row>
      <xdr:rowOff>185237</xdr:rowOff>
    </xdr:from>
    <xdr:to>
      <xdr:col>8</xdr:col>
      <xdr:colOff>524733</xdr:colOff>
      <xdr:row>125</xdr:row>
      <xdr:rowOff>229937</xdr:rowOff>
    </xdr:to>
    <xdr:sp macro="" textlink="">
      <xdr:nvSpPr>
        <xdr:cNvPr id="140" name="SimCAL">
          <a:extLst>
            <a:ext uri="{FF2B5EF4-FFF2-40B4-BE49-F238E27FC236}">
              <a16:creationId xmlns:a16="http://schemas.microsoft.com/office/drawing/2014/main" id="{7FCACA8D-269B-4FFC-A256-F42D4413E755}"/>
            </a:ext>
          </a:extLst>
        </xdr:cNvPr>
        <xdr:cNvSpPr/>
      </xdr:nvSpPr>
      <xdr:spPr>
        <a:xfrm>
          <a:off x="7098978" y="29129807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78</a:t>
          </a:r>
        </a:p>
      </xdr:txBody>
    </xdr:sp>
    <xdr:clientData/>
  </xdr:twoCellAnchor>
  <xdr:twoCellAnchor>
    <xdr:from>
      <xdr:col>8</xdr:col>
      <xdr:colOff>1385566</xdr:colOff>
      <xdr:row>124</xdr:row>
      <xdr:rowOff>5699</xdr:rowOff>
    </xdr:from>
    <xdr:to>
      <xdr:col>9</xdr:col>
      <xdr:colOff>604492</xdr:colOff>
      <xdr:row>126</xdr:row>
      <xdr:rowOff>50399</xdr:rowOff>
    </xdr:to>
    <xdr:sp macro="" textlink="">
      <xdr:nvSpPr>
        <xdr:cNvPr id="141" name="SimCUZ">
          <a:extLst>
            <a:ext uri="{FF2B5EF4-FFF2-40B4-BE49-F238E27FC236}">
              <a16:creationId xmlns:a16="http://schemas.microsoft.com/office/drawing/2014/main" id="{45F2B538-3F92-4C78-98ED-E60C76B8D0FE}"/>
            </a:ext>
          </a:extLst>
        </xdr:cNvPr>
        <xdr:cNvSpPr/>
      </xdr:nvSpPr>
      <xdr:spPr>
        <a:xfrm>
          <a:off x="8714101" y="29201729"/>
          <a:ext cx="918186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220</a:t>
          </a:r>
        </a:p>
      </xdr:txBody>
    </xdr:sp>
    <xdr:clientData/>
  </xdr:twoCellAnchor>
  <xdr:twoCellAnchor>
    <xdr:from>
      <xdr:col>8</xdr:col>
      <xdr:colOff>575917</xdr:colOff>
      <xdr:row>125</xdr:row>
      <xdr:rowOff>2241</xdr:rowOff>
    </xdr:from>
    <xdr:to>
      <xdr:col>8</xdr:col>
      <xdr:colOff>1395649</xdr:colOff>
      <xdr:row>127</xdr:row>
      <xdr:rowOff>46941</xdr:rowOff>
    </xdr:to>
    <xdr:sp macro="" textlink="">
      <xdr:nvSpPr>
        <xdr:cNvPr id="142" name="SimHUV">
          <a:extLst>
            <a:ext uri="{FF2B5EF4-FFF2-40B4-BE49-F238E27FC236}">
              <a16:creationId xmlns:a16="http://schemas.microsoft.com/office/drawing/2014/main" id="{DD3CD8D5-2C84-44C6-BDEC-9BC6664C4D8D}"/>
            </a:ext>
          </a:extLst>
        </xdr:cNvPr>
        <xdr:cNvSpPr/>
      </xdr:nvSpPr>
      <xdr:spPr>
        <a:xfrm>
          <a:off x="7902547" y="29444016"/>
          <a:ext cx="814017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17</a:t>
          </a:r>
        </a:p>
      </xdr:txBody>
    </xdr:sp>
    <xdr:clientData/>
  </xdr:twoCellAnchor>
  <xdr:twoCellAnchor>
    <xdr:from>
      <xdr:col>8</xdr:col>
      <xdr:colOff>319765</xdr:colOff>
      <xdr:row>120</xdr:row>
      <xdr:rowOff>19586</xdr:rowOff>
    </xdr:from>
    <xdr:to>
      <xdr:col>8</xdr:col>
      <xdr:colOff>1039765</xdr:colOff>
      <xdr:row>122</xdr:row>
      <xdr:rowOff>64286</xdr:rowOff>
    </xdr:to>
    <xdr:sp macro="" textlink="">
      <xdr:nvSpPr>
        <xdr:cNvPr id="143" name="SimHUC">
          <a:extLst>
            <a:ext uri="{FF2B5EF4-FFF2-40B4-BE49-F238E27FC236}">
              <a16:creationId xmlns:a16="http://schemas.microsoft.com/office/drawing/2014/main" id="{EEAB2B89-7A4C-406F-B9D4-281021D911DF}"/>
            </a:ext>
          </a:extLst>
        </xdr:cNvPr>
        <xdr:cNvSpPr/>
      </xdr:nvSpPr>
      <xdr:spPr>
        <a:xfrm>
          <a:off x="7648300" y="28219301"/>
          <a:ext cx="71809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52</a:t>
          </a:r>
        </a:p>
      </xdr:txBody>
    </xdr:sp>
    <xdr:clientData/>
  </xdr:twoCellAnchor>
  <xdr:twoCellAnchor>
    <xdr:from>
      <xdr:col>8</xdr:col>
      <xdr:colOff>407755</xdr:colOff>
      <xdr:row>126</xdr:row>
      <xdr:rowOff>103654</xdr:rowOff>
    </xdr:from>
    <xdr:to>
      <xdr:col>8</xdr:col>
      <xdr:colOff>1127755</xdr:colOff>
      <xdr:row>128</xdr:row>
      <xdr:rowOff>148354</xdr:rowOff>
    </xdr:to>
    <xdr:sp macro="" textlink="">
      <xdr:nvSpPr>
        <xdr:cNvPr id="144" name="SimICA">
          <a:extLst>
            <a:ext uri="{FF2B5EF4-FFF2-40B4-BE49-F238E27FC236}">
              <a16:creationId xmlns:a16="http://schemas.microsoft.com/office/drawing/2014/main" id="{90C42944-70F9-4F80-9BAE-CC37EF15F853}"/>
            </a:ext>
          </a:extLst>
        </xdr:cNvPr>
        <xdr:cNvSpPr/>
      </xdr:nvSpPr>
      <xdr:spPr>
        <a:xfrm>
          <a:off x="7730575" y="29791174"/>
          <a:ext cx="71809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142</a:t>
          </a:r>
        </a:p>
      </xdr:txBody>
    </xdr:sp>
    <xdr:clientData/>
  </xdr:twoCellAnchor>
  <xdr:twoCellAnchor>
    <xdr:from>
      <xdr:col>8</xdr:col>
      <xdr:colOff>577877</xdr:colOff>
      <xdr:row>122</xdr:row>
      <xdr:rowOff>203947</xdr:rowOff>
    </xdr:from>
    <xdr:to>
      <xdr:col>8</xdr:col>
      <xdr:colOff>1514129</xdr:colOff>
      <xdr:row>125</xdr:row>
      <xdr:rowOff>997</xdr:rowOff>
    </xdr:to>
    <xdr:sp macro="" textlink="">
      <xdr:nvSpPr>
        <xdr:cNvPr id="145" name="SimJUN">
          <a:extLst>
            <a:ext uri="{FF2B5EF4-FFF2-40B4-BE49-F238E27FC236}">
              <a16:creationId xmlns:a16="http://schemas.microsoft.com/office/drawing/2014/main" id="{6C2F6819-CE35-4FAE-87CC-E26AF3E5E5B2}"/>
            </a:ext>
          </a:extLst>
        </xdr:cNvPr>
        <xdr:cNvSpPr/>
      </xdr:nvSpPr>
      <xdr:spPr>
        <a:xfrm>
          <a:off x="7904507" y="28906582"/>
          <a:ext cx="932442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345</a:t>
          </a:r>
        </a:p>
      </xdr:txBody>
    </xdr:sp>
    <xdr:clientData/>
  </xdr:twoCellAnchor>
  <xdr:twoCellAnchor>
    <xdr:from>
      <xdr:col>7</xdr:col>
      <xdr:colOff>544167</xdr:colOff>
      <xdr:row>118</xdr:row>
      <xdr:rowOff>8746</xdr:rowOff>
    </xdr:from>
    <xdr:to>
      <xdr:col>8</xdr:col>
      <xdr:colOff>89262</xdr:colOff>
      <xdr:row>120</xdr:row>
      <xdr:rowOff>53446</xdr:rowOff>
    </xdr:to>
    <xdr:sp macro="" textlink="">
      <xdr:nvSpPr>
        <xdr:cNvPr id="146" name="SimLAL">
          <a:extLst>
            <a:ext uri="{FF2B5EF4-FFF2-40B4-BE49-F238E27FC236}">
              <a16:creationId xmlns:a16="http://schemas.microsoft.com/office/drawing/2014/main" id="{00346FFE-1B77-44FB-B87A-64EFC50998E2}"/>
            </a:ext>
          </a:extLst>
        </xdr:cNvPr>
        <xdr:cNvSpPr/>
      </xdr:nvSpPr>
      <xdr:spPr>
        <a:xfrm>
          <a:off x="6508722" y="27718876"/>
          <a:ext cx="9090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222</a:t>
          </a:r>
        </a:p>
      </xdr:txBody>
    </xdr:sp>
    <xdr:clientData/>
  </xdr:twoCellAnchor>
  <xdr:twoCellAnchor>
    <xdr:from>
      <xdr:col>7</xdr:col>
      <xdr:colOff>0</xdr:colOff>
      <xdr:row>116</xdr:row>
      <xdr:rowOff>5335</xdr:rowOff>
    </xdr:from>
    <xdr:to>
      <xdr:col>7</xdr:col>
      <xdr:colOff>909973</xdr:colOff>
      <xdr:row>118</xdr:row>
      <xdr:rowOff>50035</xdr:rowOff>
    </xdr:to>
    <xdr:sp macro="" textlink="">
      <xdr:nvSpPr>
        <xdr:cNvPr id="147" name="SimLAM">
          <a:extLst>
            <a:ext uri="{FF2B5EF4-FFF2-40B4-BE49-F238E27FC236}">
              <a16:creationId xmlns:a16="http://schemas.microsoft.com/office/drawing/2014/main" id="{4FCF1177-2D21-483F-AD72-3B754FB22586}"/>
            </a:ext>
          </a:extLst>
        </xdr:cNvPr>
        <xdr:cNvSpPr/>
      </xdr:nvSpPr>
      <xdr:spPr>
        <a:xfrm>
          <a:off x="5962650" y="27220165"/>
          <a:ext cx="908068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80</a:t>
          </a:r>
        </a:p>
      </xdr:txBody>
    </xdr:sp>
    <xdr:clientData/>
  </xdr:twoCellAnchor>
  <xdr:twoCellAnchor>
    <xdr:from>
      <xdr:col>7</xdr:col>
      <xdr:colOff>1331238</xdr:colOff>
      <xdr:row>122</xdr:row>
      <xdr:rowOff>67199</xdr:rowOff>
    </xdr:from>
    <xdr:to>
      <xdr:col>8</xdr:col>
      <xdr:colOff>717738</xdr:colOff>
      <xdr:row>124</xdr:row>
      <xdr:rowOff>111899</xdr:rowOff>
    </xdr:to>
    <xdr:sp macro="" textlink="">
      <xdr:nvSpPr>
        <xdr:cNvPr id="148" name="SimLIM">
          <a:extLst>
            <a:ext uri="{FF2B5EF4-FFF2-40B4-BE49-F238E27FC236}">
              <a16:creationId xmlns:a16="http://schemas.microsoft.com/office/drawing/2014/main" id="{120F1357-4F06-47CC-B5F2-1098FE0D5FB9}"/>
            </a:ext>
          </a:extLst>
        </xdr:cNvPr>
        <xdr:cNvSpPr/>
      </xdr:nvSpPr>
      <xdr:spPr>
        <a:xfrm>
          <a:off x="7293888" y="28764119"/>
          <a:ext cx="74667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508</a:t>
          </a:r>
        </a:p>
      </xdr:txBody>
    </xdr:sp>
    <xdr:clientData/>
  </xdr:twoCellAnchor>
  <xdr:twoCellAnchor>
    <xdr:from>
      <xdr:col>8</xdr:col>
      <xdr:colOff>782105</xdr:colOff>
      <xdr:row>111</xdr:row>
      <xdr:rowOff>234203</xdr:rowOff>
    </xdr:from>
    <xdr:to>
      <xdr:col>8</xdr:col>
      <xdr:colOff>1502105</xdr:colOff>
      <xdr:row>114</xdr:row>
      <xdr:rowOff>31253</xdr:rowOff>
    </xdr:to>
    <xdr:sp macro="" textlink="">
      <xdr:nvSpPr>
        <xdr:cNvPr id="149" name="SimLOR">
          <a:extLst>
            <a:ext uri="{FF2B5EF4-FFF2-40B4-BE49-F238E27FC236}">
              <a16:creationId xmlns:a16="http://schemas.microsoft.com/office/drawing/2014/main" id="{6D0CA277-3501-4BAF-8474-25ECC30E7E55}"/>
            </a:ext>
          </a:extLst>
        </xdr:cNvPr>
        <xdr:cNvSpPr/>
      </xdr:nvSpPr>
      <xdr:spPr>
        <a:xfrm>
          <a:off x="8103020" y="26210783"/>
          <a:ext cx="727620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30</a:t>
          </a:r>
        </a:p>
      </xdr:txBody>
    </xdr:sp>
    <xdr:clientData/>
  </xdr:twoCellAnchor>
  <xdr:twoCellAnchor>
    <xdr:from>
      <xdr:col>9</xdr:col>
      <xdr:colOff>390759</xdr:colOff>
      <xdr:row>123</xdr:row>
      <xdr:rowOff>119245</xdr:rowOff>
    </xdr:from>
    <xdr:to>
      <xdr:col>10</xdr:col>
      <xdr:colOff>265008</xdr:colOff>
      <xdr:row>125</xdr:row>
      <xdr:rowOff>163945</xdr:rowOff>
    </xdr:to>
    <xdr:sp macro="" textlink="">
      <xdr:nvSpPr>
        <xdr:cNvPr id="150" name="SimMAD">
          <a:extLst>
            <a:ext uri="{FF2B5EF4-FFF2-40B4-BE49-F238E27FC236}">
              <a16:creationId xmlns:a16="http://schemas.microsoft.com/office/drawing/2014/main" id="{1D673E7D-666D-49C6-B150-C2BF289236DD}"/>
            </a:ext>
          </a:extLst>
        </xdr:cNvPr>
        <xdr:cNvSpPr/>
      </xdr:nvSpPr>
      <xdr:spPr>
        <a:xfrm>
          <a:off x="9422364" y="29067625"/>
          <a:ext cx="95819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491166</xdr:colOff>
      <xdr:row>129</xdr:row>
      <xdr:rowOff>244946</xdr:rowOff>
    </xdr:from>
    <xdr:to>
      <xdr:col>10</xdr:col>
      <xdr:colOff>131867</xdr:colOff>
      <xdr:row>132</xdr:row>
      <xdr:rowOff>41996</xdr:rowOff>
    </xdr:to>
    <xdr:sp macro="" textlink="">
      <xdr:nvSpPr>
        <xdr:cNvPr id="151" name="SimMOQ">
          <a:extLst>
            <a:ext uri="{FF2B5EF4-FFF2-40B4-BE49-F238E27FC236}">
              <a16:creationId xmlns:a16="http://schemas.microsoft.com/office/drawing/2014/main" id="{FC92A844-4EAD-4ED7-8BE3-DFA57891939D}"/>
            </a:ext>
          </a:extLst>
        </xdr:cNvPr>
        <xdr:cNvSpPr/>
      </xdr:nvSpPr>
      <xdr:spPr>
        <a:xfrm>
          <a:off x="9518961" y="30681131"/>
          <a:ext cx="732266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41</a:t>
          </a:r>
        </a:p>
      </xdr:txBody>
    </xdr:sp>
    <xdr:clientData/>
  </xdr:twoCellAnchor>
  <xdr:twoCellAnchor>
    <xdr:from>
      <xdr:col>8</xdr:col>
      <xdr:colOff>670046</xdr:colOff>
      <xdr:row>121</xdr:row>
      <xdr:rowOff>81803</xdr:rowOff>
    </xdr:from>
    <xdr:to>
      <xdr:col>8</xdr:col>
      <xdr:colOff>1442692</xdr:colOff>
      <xdr:row>123</xdr:row>
      <xdr:rowOff>126503</xdr:rowOff>
    </xdr:to>
    <xdr:sp macro="" textlink="">
      <xdr:nvSpPr>
        <xdr:cNvPr id="152" name="SimPAS">
          <a:extLst>
            <a:ext uri="{FF2B5EF4-FFF2-40B4-BE49-F238E27FC236}">
              <a16:creationId xmlns:a16="http://schemas.microsoft.com/office/drawing/2014/main" id="{FE6CD08E-4010-4DC7-AE05-4B3425B5B4B0}"/>
            </a:ext>
          </a:extLst>
        </xdr:cNvPr>
        <xdr:cNvSpPr/>
      </xdr:nvSpPr>
      <xdr:spPr>
        <a:xfrm>
          <a:off x="7990961" y="28534883"/>
          <a:ext cx="774551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7</xdr:col>
      <xdr:colOff>167210</xdr:colOff>
      <xdr:row>113</xdr:row>
      <xdr:rowOff>244362</xdr:rowOff>
    </xdr:from>
    <xdr:to>
      <xdr:col>7</xdr:col>
      <xdr:colOff>883784</xdr:colOff>
      <xdr:row>116</xdr:row>
      <xdr:rowOff>41412</xdr:rowOff>
    </xdr:to>
    <xdr:sp macro="" textlink="">
      <xdr:nvSpPr>
        <xdr:cNvPr id="153" name="SimPIU">
          <a:extLst>
            <a:ext uri="{FF2B5EF4-FFF2-40B4-BE49-F238E27FC236}">
              <a16:creationId xmlns:a16="http://schemas.microsoft.com/office/drawing/2014/main" id="{C56D9A5B-3EE6-4BF6-A150-3EB24CB076DB}"/>
            </a:ext>
          </a:extLst>
        </xdr:cNvPr>
        <xdr:cNvSpPr/>
      </xdr:nvSpPr>
      <xdr:spPr>
        <a:xfrm>
          <a:off x="6133670" y="26718147"/>
          <a:ext cx="714669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90</a:t>
          </a:r>
        </a:p>
      </xdr:txBody>
    </xdr:sp>
    <xdr:clientData/>
  </xdr:twoCellAnchor>
  <xdr:twoCellAnchor>
    <xdr:from>
      <xdr:col>9</xdr:col>
      <xdr:colOff>599814</xdr:colOff>
      <xdr:row>127</xdr:row>
      <xdr:rowOff>124659</xdr:rowOff>
    </xdr:from>
    <xdr:to>
      <xdr:col>10</xdr:col>
      <xdr:colOff>518214</xdr:colOff>
      <xdr:row>129</xdr:row>
      <xdr:rowOff>169359</xdr:rowOff>
    </xdr:to>
    <xdr:sp macro="" textlink="">
      <xdr:nvSpPr>
        <xdr:cNvPr id="154" name="SimPUN">
          <a:extLst>
            <a:ext uri="{FF2B5EF4-FFF2-40B4-BE49-F238E27FC236}">
              <a16:creationId xmlns:a16="http://schemas.microsoft.com/office/drawing/2014/main" id="{CA39BB7E-647E-4321-8050-5C55754858A1}"/>
            </a:ext>
          </a:extLst>
        </xdr:cNvPr>
        <xdr:cNvSpPr/>
      </xdr:nvSpPr>
      <xdr:spPr>
        <a:xfrm>
          <a:off x="9627609" y="30063639"/>
          <a:ext cx="100234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84</a:t>
          </a:r>
        </a:p>
      </xdr:txBody>
    </xdr:sp>
    <xdr:clientData/>
  </xdr:twoCellAnchor>
  <xdr:twoCellAnchor>
    <xdr:from>
      <xdr:col>8</xdr:col>
      <xdr:colOff>50385</xdr:colOff>
      <xdr:row>116</xdr:row>
      <xdr:rowOff>237859</xdr:rowOff>
    </xdr:from>
    <xdr:to>
      <xdr:col>8</xdr:col>
      <xdr:colOff>770385</xdr:colOff>
      <xdr:row>118</xdr:row>
      <xdr:rowOff>218810</xdr:rowOff>
    </xdr:to>
    <xdr:sp macro="" textlink="">
      <xdr:nvSpPr>
        <xdr:cNvPr id="155" name="SimSAN">
          <a:extLst>
            <a:ext uri="{FF2B5EF4-FFF2-40B4-BE49-F238E27FC236}">
              <a16:creationId xmlns:a16="http://schemas.microsoft.com/office/drawing/2014/main" id="{87C2F112-B7EC-4DDC-A703-29D6461FC7F6}"/>
            </a:ext>
          </a:extLst>
        </xdr:cNvPr>
        <xdr:cNvSpPr/>
      </xdr:nvSpPr>
      <xdr:spPr>
        <a:xfrm>
          <a:off x="7378920" y="27452689"/>
          <a:ext cx="718095" cy="47244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80</a:t>
          </a:r>
        </a:p>
      </xdr:txBody>
    </xdr:sp>
    <xdr:clientData/>
  </xdr:twoCellAnchor>
  <xdr:twoCellAnchor>
    <xdr:from>
      <xdr:col>7</xdr:col>
      <xdr:colOff>91668</xdr:colOff>
      <xdr:row>111</xdr:row>
      <xdr:rowOff>55688</xdr:rowOff>
    </xdr:from>
    <xdr:to>
      <xdr:col>7</xdr:col>
      <xdr:colOff>805318</xdr:colOff>
      <xdr:row>113</xdr:row>
      <xdr:rowOff>100388</xdr:rowOff>
    </xdr:to>
    <xdr:sp macro="" textlink="">
      <xdr:nvSpPr>
        <xdr:cNvPr id="156" name="SimTUM">
          <a:extLst>
            <a:ext uri="{FF2B5EF4-FFF2-40B4-BE49-F238E27FC236}">
              <a16:creationId xmlns:a16="http://schemas.microsoft.com/office/drawing/2014/main" id="{5A8088ED-A7EC-43D7-90BF-8705218A7815}"/>
            </a:ext>
          </a:extLst>
        </xdr:cNvPr>
        <xdr:cNvSpPr/>
      </xdr:nvSpPr>
      <xdr:spPr>
        <a:xfrm>
          <a:off x="6058128" y="26034173"/>
          <a:ext cx="711745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33</a:t>
          </a:r>
        </a:p>
      </xdr:txBody>
    </xdr:sp>
    <xdr:clientData/>
  </xdr:twoCellAnchor>
  <xdr:twoCellAnchor>
    <xdr:from>
      <xdr:col>8</xdr:col>
      <xdr:colOff>1159317</xdr:colOff>
      <xdr:row>120</xdr:row>
      <xdr:rowOff>103574</xdr:rowOff>
    </xdr:from>
    <xdr:to>
      <xdr:col>9</xdr:col>
      <xdr:colOff>221967</xdr:colOff>
      <xdr:row>122</xdr:row>
      <xdr:rowOff>148274</xdr:rowOff>
    </xdr:to>
    <xdr:sp macro="" textlink="">
      <xdr:nvSpPr>
        <xdr:cNvPr id="157" name="SimUCA">
          <a:extLst>
            <a:ext uri="{FF2B5EF4-FFF2-40B4-BE49-F238E27FC236}">
              <a16:creationId xmlns:a16="http://schemas.microsoft.com/office/drawing/2014/main" id="{E2DE8508-2595-4FB4-8DF2-9AF8F606B9C1}"/>
            </a:ext>
          </a:extLst>
        </xdr:cNvPr>
        <xdr:cNvSpPr/>
      </xdr:nvSpPr>
      <xdr:spPr>
        <a:xfrm>
          <a:off x="8487852" y="28305194"/>
          <a:ext cx="76191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9</xdr:col>
      <xdr:colOff>615159</xdr:colOff>
      <xdr:row>131</xdr:row>
      <xdr:rowOff>138115</xdr:rowOff>
    </xdr:from>
    <xdr:to>
      <xdr:col>10</xdr:col>
      <xdr:colOff>271534</xdr:colOff>
      <xdr:row>133</xdr:row>
      <xdr:rowOff>182815</xdr:rowOff>
    </xdr:to>
    <xdr:sp macro="" textlink="">
      <xdr:nvSpPr>
        <xdr:cNvPr id="158" name="SimTAC">
          <a:extLst>
            <a:ext uri="{FF2B5EF4-FFF2-40B4-BE49-F238E27FC236}">
              <a16:creationId xmlns:a16="http://schemas.microsoft.com/office/drawing/2014/main" id="{3DF8AF30-28EF-4B36-ADC3-F7D68219D9FE}"/>
            </a:ext>
          </a:extLst>
        </xdr:cNvPr>
        <xdr:cNvSpPr/>
      </xdr:nvSpPr>
      <xdr:spPr>
        <a:xfrm>
          <a:off x="9646764" y="31061980"/>
          <a:ext cx="74222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89</a:t>
          </a:r>
        </a:p>
      </xdr:txBody>
    </xdr:sp>
    <xdr:clientData/>
  </xdr:twoCellAnchor>
  <xdr:twoCellAnchor>
    <xdr:from>
      <xdr:col>14</xdr:col>
      <xdr:colOff>584200</xdr:colOff>
      <xdr:row>119</xdr:row>
      <xdr:rowOff>139065</xdr:rowOff>
    </xdr:from>
    <xdr:to>
      <xdr:col>15</xdr:col>
      <xdr:colOff>508000</xdr:colOff>
      <xdr:row>122</xdr:row>
      <xdr:rowOff>108585</xdr:rowOff>
    </xdr:to>
    <xdr:sp macro="" textlink="">
      <xdr:nvSpPr>
        <xdr:cNvPr id="159" name="ShpHUC">
          <a:extLst>
            <a:ext uri="{FF2B5EF4-FFF2-40B4-BE49-F238E27FC236}">
              <a16:creationId xmlns:a16="http://schemas.microsoft.com/office/drawing/2014/main" id="{F6D1742C-F007-48CA-8B19-A73F77FFADE5}"/>
            </a:ext>
          </a:extLst>
        </xdr:cNvPr>
        <xdr:cNvSpPr/>
      </xdr:nvSpPr>
      <xdr:spPr>
        <a:xfrm>
          <a:off x="14942185" y="28091130"/>
          <a:ext cx="1000125" cy="714375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66165</xdr:colOff>
      <xdr:row>111</xdr:row>
      <xdr:rowOff>247445</xdr:rowOff>
    </xdr:from>
    <xdr:to>
      <xdr:col>14</xdr:col>
      <xdr:colOff>611389</xdr:colOff>
      <xdr:row>117</xdr:row>
      <xdr:rowOff>172764</xdr:rowOff>
    </xdr:to>
    <xdr:sp macro="" textlink="">
      <xdr:nvSpPr>
        <xdr:cNvPr id="160" name="ShpAMA">
          <a:extLst>
            <a:ext uri="{FF2B5EF4-FFF2-40B4-BE49-F238E27FC236}">
              <a16:creationId xmlns:a16="http://schemas.microsoft.com/office/drawing/2014/main" id="{7109599A-37E5-49C0-80D6-F47420B15BE9}"/>
            </a:ext>
          </a:extLst>
        </xdr:cNvPr>
        <xdr:cNvSpPr/>
      </xdr:nvSpPr>
      <xdr:spPr>
        <a:xfrm>
          <a:off x="14418435" y="26225930"/>
          <a:ext cx="547129" cy="140359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113704</xdr:colOff>
      <xdr:row>119</xdr:row>
      <xdr:rowOff>24063</xdr:rowOff>
    </xdr:from>
    <xdr:to>
      <xdr:col>14</xdr:col>
      <xdr:colOff>780594</xdr:colOff>
      <xdr:row>122</xdr:row>
      <xdr:rowOff>208547</xdr:rowOff>
    </xdr:to>
    <xdr:sp macro="" textlink="">
      <xdr:nvSpPr>
        <xdr:cNvPr id="161" name="ShpANC">
          <a:extLst>
            <a:ext uri="{FF2B5EF4-FFF2-40B4-BE49-F238E27FC236}">
              <a16:creationId xmlns:a16="http://schemas.microsoft.com/office/drawing/2014/main" id="{98599D07-F5D7-43E1-9C9B-E78C30BAAA5F}"/>
            </a:ext>
          </a:extLst>
        </xdr:cNvPr>
        <xdr:cNvSpPr/>
      </xdr:nvSpPr>
      <xdr:spPr>
        <a:xfrm>
          <a:off x="14467879" y="27976128"/>
          <a:ext cx="670700" cy="93505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715283</xdr:colOff>
      <xdr:row>126</xdr:row>
      <xdr:rowOff>75197</xdr:rowOff>
    </xdr:from>
    <xdr:to>
      <xdr:col>16</xdr:col>
      <xdr:colOff>322175</xdr:colOff>
      <xdr:row>128</xdr:row>
      <xdr:rowOff>121488</xdr:rowOff>
    </xdr:to>
    <xdr:sp macro="" textlink="">
      <xdr:nvSpPr>
        <xdr:cNvPr id="162" name="ShpAPU">
          <a:extLst>
            <a:ext uri="{FF2B5EF4-FFF2-40B4-BE49-F238E27FC236}">
              <a16:creationId xmlns:a16="http://schemas.microsoft.com/office/drawing/2014/main" id="{4C5153B1-80B5-4320-92AF-DC23903E941E}"/>
            </a:ext>
          </a:extLst>
        </xdr:cNvPr>
        <xdr:cNvSpPr/>
      </xdr:nvSpPr>
      <xdr:spPr>
        <a:xfrm>
          <a:off x="16143878" y="29764622"/>
          <a:ext cx="631782" cy="543496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303857</xdr:colOff>
      <xdr:row>128</xdr:row>
      <xdr:rowOff>76200</xdr:rowOff>
    </xdr:from>
    <xdr:to>
      <xdr:col>16</xdr:col>
      <xdr:colOff>727315</xdr:colOff>
      <xdr:row>131</xdr:row>
      <xdr:rowOff>245645</xdr:rowOff>
    </xdr:to>
    <xdr:sp macro="" textlink="">
      <xdr:nvSpPr>
        <xdr:cNvPr id="163" name="ShpARE">
          <a:extLst>
            <a:ext uri="{FF2B5EF4-FFF2-40B4-BE49-F238E27FC236}">
              <a16:creationId xmlns:a16="http://schemas.microsoft.com/office/drawing/2014/main" id="{29A7271E-1691-4674-8BD4-0FE03A088103}"/>
            </a:ext>
          </a:extLst>
        </xdr:cNvPr>
        <xdr:cNvSpPr/>
      </xdr:nvSpPr>
      <xdr:spPr>
        <a:xfrm>
          <a:off x="15734357" y="30260925"/>
          <a:ext cx="1442633" cy="91620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284152</xdr:colOff>
      <xdr:row>124</xdr:row>
      <xdr:rowOff>204537</xdr:rowOff>
    </xdr:from>
    <xdr:to>
      <xdr:col>16</xdr:col>
      <xdr:colOff>40512</xdr:colOff>
      <xdr:row>129</xdr:row>
      <xdr:rowOff>139366</xdr:rowOff>
    </xdr:to>
    <xdr:sp macro="" textlink="">
      <xdr:nvSpPr>
        <xdr:cNvPr id="164" name="ShpAYA">
          <a:extLst>
            <a:ext uri="{FF2B5EF4-FFF2-40B4-BE49-F238E27FC236}">
              <a16:creationId xmlns:a16="http://schemas.microsoft.com/office/drawing/2014/main" id="{DB1DA185-760E-4ED8-8778-B336D0185C3C}"/>
            </a:ext>
          </a:extLst>
        </xdr:cNvPr>
        <xdr:cNvSpPr/>
      </xdr:nvSpPr>
      <xdr:spPr>
        <a:xfrm>
          <a:off x="15718462" y="29402472"/>
          <a:ext cx="771725" cy="116545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888479</xdr:colOff>
      <xdr:row>114</xdr:row>
      <xdr:rowOff>79208</xdr:rowOff>
    </xdr:from>
    <xdr:to>
      <xdr:col>14</xdr:col>
      <xdr:colOff>414830</xdr:colOff>
      <xdr:row>118</xdr:row>
      <xdr:rowOff>171450</xdr:rowOff>
    </xdr:to>
    <xdr:sp macro="" textlink="">
      <xdr:nvSpPr>
        <xdr:cNvPr id="165" name="ShpCAJ">
          <a:extLst>
            <a:ext uri="{FF2B5EF4-FFF2-40B4-BE49-F238E27FC236}">
              <a16:creationId xmlns:a16="http://schemas.microsoft.com/office/drawing/2014/main" id="{5B9C6E42-5519-495B-8A96-65EA1D588A36}"/>
            </a:ext>
          </a:extLst>
        </xdr:cNvPr>
        <xdr:cNvSpPr/>
      </xdr:nvSpPr>
      <xdr:spPr>
        <a:xfrm>
          <a:off x="14170139" y="26796833"/>
          <a:ext cx="596961" cy="107903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625519</xdr:colOff>
      <xdr:row>124</xdr:row>
      <xdr:rowOff>71168</xdr:rowOff>
    </xdr:from>
    <xdr:to>
      <xdr:col>14</xdr:col>
      <xdr:colOff>683028</xdr:colOff>
      <xdr:row>124</xdr:row>
      <xdr:rowOff>157667</xdr:rowOff>
    </xdr:to>
    <xdr:sp macro="" textlink="">
      <xdr:nvSpPr>
        <xdr:cNvPr id="166" name="ShpCAL">
          <a:extLst>
            <a:ext uri="{FF2B5EF4-FFF2-40B4-BE49-F238E27FC236}">
              <a16:creationId xmlns:a16="http://schemas.microsoft.com/office/drawing/2014/main" id="{B96A03F8-D84A-46A1-AAB1-26F2CC436881}"/>
            </a:ext>
          </a:extLst>
        </xdr:cNvPr>
        <xdr:cNvSpPr/>
      </xdr:nvSpPr>
      <xdr:spPr>
        <a:xfrm>
          <a:off x="14983504" y="29263388"/>
          <a:ext cx="53699" cy="9030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695608</xdr:colOff>
      <xdr:row>123</xdr:row>
      <xdr:rowOff>128318</xdr:rowOff>
    </xdr:from>
    <xdr:to>
      <xdr:col>16</xdr:col>
      <xdr:colOff>904911</xdr:colOff>
      <xdr:row>129</xdr:row>
      <xdr:rowOff>72965</xdr:rowOff>
    </xdr:to>
    <xdr:sp macro="" textlink="">
      <xdr:nvSpPr>
        <xdr:cNvPr id="167" name="ShpCUZ">
          <a:extLst>
            <a:ext uri="{FF2B5EF4-FFF2-40B4-BE49-F238E27FC236}">
              <a16:creationId xmlns:a16="http://schemas.microsoft.com/office/drawing/2014/main" id="{3E28F60D-5026-4B2F-A892-97885C3A3FA9}"/>
            </a:ext>
          </a:extLst>
        </xdr:cNvPr>
        <xdr:cNvSpPr/>
      </xdr:nvSpPr>
      <xdr:spPr>
        <a:xfrm>
          <a:off x="16128013" y="29078603"/>
          <a:ext cx="1224668" cy="142673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59346</xdr:colOff>
      <xdr:row>124</xdr:row>
      <xdr:rowOff>139460</xdr:rowOff>
    </xdr:from>
    <xdr:to>
      <xdr:col>15</xdr:col>
      <xdr:colOff>555429</xdr:colOff>
      <xdr:row>127</xdr:row>
      <xdr:rowOff>136944</xdr:rowOff>
    </xdr:to>
    <xdr:sp macro="" textlink="">
      <xdr:nvSpPr>
        <xdr:cNvPr id="168" name="ShpHUV">
          <a:extLst>
            <a:ext uri="{FF2B5EF4-FFF2-40B4-BE49-F238E27FC236}">
              <a16:creationId xmlns:a16="http://schemas.microsoft.com/office/drawing/2014/main" id="{0369303C-9EFA-42BF-86E3-01E84CB7DFF6}"/>
            </a:ext>
          </a:extLst>
        </xdr:cNvPr>
        <xdr:cNvSpPr/>
      </xdr:nvSpPr>
      <xdr:spPr>
        <a:xfrm>
          <a:off x="15486036" y="29329775"/>
          <a:ext cx="4960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891500</xdr:colOff>
      <xdr:row>126</xdr:row>
      <xdr:rowOff>3597</xdr:rowOff>
    </xdr:from>
    <xdr:to>
      <xdr:col>15</xdr:col>
      <xdr:colOff>422441</xdr:colOff>
      <xdr:row>129</xdr:row>
      <xdr:rowOff>84263</xdr:rowOff>
    </xdr:to>
    <xdr:sp macro="" textlink="">
      <xdr:nvSpPr>
        <xdr:cNvPr id="169" name="ShpICA">
          <a:extLst>
            <a:ext uri="{FF2B5EF4-FFF2-40B4-BE49-F238E27FC236}">
              <a16:creationId xmlns:a16="http://schemas.microsoft.com/office/drawing/2014/main" id="{41F343DD-D9B9-4293-94A2-A4AAF7B0BB6D}"/>
            </a:ext>
          </a:extLst>
        </xdr:cNvPr>
        <xdr:cNvSpPr/>
      </xdr:nvSpPr>
      <xdr:spPr>
        <a:xfrm>
          <a:off x="15249485" y="29693022"/>
          <a:ext cx="603456" cy="825521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862745</xdr:colOff>
      <xdr:row>122</xdr:row>
      <xdr:rowOff>191795</xdr:rowOff>
    </xdr:from>
    <xdr:to>
      <xdr:col>15</xdr:col>
      <xdr:colOff>850393</xdr:colOff>
      <xdr:row>125</xdr:row>
      <xdr:rowOff>129037</xdr:rowOff>
    </xdr:to>
    <xdr:sp macro="" textlink="">
      <xdr:nvSpPr>
        <xdr:cNvPr id="170" name="ShpJUN">
          <a:extLst>
            <a:ext uri="{FF2B5EF4-FFF2-40B4-BE49-F238E27FC236}">
              <a16:creationId xmlns:a16="http://schemas.microsoft.com/office/drawing/2014/main" id="{B765BEB1-95F4-4A52-ACB8-E62BD23F01FA}"/>
            </a:ext>
          </a:extLst>
        </xdr:cNvPr>
        <xdr:cNvSpPr/>
      </xdr:nvSpPr>
      <xdr:spPr>
        <a:xfrm>
          <a:off x="15213110" y="28890620"/>
          <a:ext cx="1071593" cy="68400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ED7D1E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799156</xdr:colOff>
      <xdr:row>117</xdr:row>
      <xdr:rowOff>147727</xdr:rowOff>
    </xdr:from>
    <xdr:to>
      <xdr:col>14</xdr:col>
      <xdr:colOff>741437</xdr:colOff>
      <xdr:row>120</xdr:row>
      <xdr:rowOff>91296</xdr:rowOff>
    </xdr:to>
    <xdr:sp macro="" textlink="">
      <xdr:nvSpPr>
        <xdr:cNvPr id="171" name="ShpLAL">
          <a:extLst>
            <a:ext uri="{FF2B5EF4-FFF2-40B4-BE49-F238E27FC236}">
              <a16:creationId xmlns:a16="http://schemas.microsoft.com/office/drawing/2014/main" id="{66A4CDBA-2F71-4559-AB57-91EF534CFD63}"/>
            </a:ext>
          </a:extLst>
        </xdr:cNvPr>
        <xdr:cNvSpPr/>
      </xdr:nvSpPr>
      <xdr:spPr>
        <a:xfrm>
          <a:off x="14077006" y="27606397"/>
          <a:ext cx="1022416" cy="692234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489892</xdr:colOff>
      <xdr:row>115</xdr:row>
      <xdr:rowOff>168575</xdr:rowOff>
    </xdr:from>
    <xdr:to>
      <xdr:col>13</xdr:col>
      <xdr:colOff>998111</xdr:colOff>
      <xdr:row>117</xdr:row>
      <xdr:rowOff>212732</xdr:rowOff>
    </xdr:to>
    <xdr:sp macro="" textlink="">
      <xdr:nvSpPr>
        <xdr:cNvPr id="172" name="ShpLAM">
          <a:extLst>
            <a:ext uri="{FF2B5EF4-FFF2-40B4-BE49-F238E27FC236}">
              <a16:creationId xmlns:a16="http://schemas.microsoft.com/office/drawing/2014/main" id="{919DA932-C970-4890-8187-C622CFAE7312}"/>
            </a:ext>
          </a:extLst>
        </xdr:cNvPr>
        <xdr:cNvSpPr/>
      </xdr:nvSpPr>
      <xdr:spPr>
        <a:xfrm>
          <a:off x="13765837" y="27137660"/>
          <a:ext cx="512029" cy="53183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376921</xdr:colOff>
      <xdr:row>122</xdr:row>
      <xdr:rowOff>52477</xdr:rowOff>
    </xdr:from>
    <xdr:to>
      <xdr:col>15</xdr:col>
      <xdr:colOff>169681</xdr:colOff>
      <xdr:row>126</xdr:row>
      <xdr:rowOff>95581</xdr:rowOff>
    </xdr:to>
    <xdr:sp macro="" textlink="">
      <xdr:nvSpPr>
        <xdr:cNvPr id="173" name="ShpLIM">
          <a:extLst>
            <a:ext uri="{FF2B5EF4-FFF2-40B4-BE49-F238E27FC236}">
              <a16:creationId xmlns:a16="http://schemas.microsoft.com/office/drawing/2014/main" id="{F9F1E65F-C9AF-4C04-87E4-248DA3A38CF4}"/>
            </a:ext>
          </a:extLst>
        </xdr:cNvPr>
        <xdr:cNvSpPr/>
      </xdr:nvSpPr>
      <xdr:spPr>
        <a:xfrm>
          <a:off x="14729191" y="28755112"/>
          <a:ext cx="874800" cy="102608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404025</xdr:colOff>
      <xdr:row>108</xdr:row>
      <xdr:rowOff>0</xdr:rowOff>
    </xdr:from>
    <xdr:to>
      <xdr:col>17</xdr:col>
      <xdr:colOff>4771</xdr:colOff>
      <xdr:row>119</xdr:row>
      <xdr:rowOff>215707</xdr:rowOff>
    </xdr:to>
    <xdr:sp macro="" textlink="">
      <xdr:nvSpPr>
        <xdr:cNvPr id="174" name="ShpLOR">
          <a:extLst>
            <a:ext uri="{FF2B5EF4-FFF2-40B4-BE49-F238E27FC236}">
              <a16:creationId xmlns:a16="http://schemas.microsoft.com/office/drawing/2014/main" id="{1E8C8A85-0EC8-47B8-9622-B74FF9616251}"/>
            </a:ext>
          </a:extLst>
        </xdr:cNvPr>
        <xdr:cNvSpPr/>
      </xdr:nvSpPr>
      <xdr:spPr>
        <a:xfrm>
          <a:off x="14754390" y="25231725"/>
          <a:ext cx="2787811" cy="293604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222310</xdr:colOff>
      <xdr:row>121</xdr:row>
      <xdr:rowOff>206278</xdr:rowOff>
    </xdr:from>
    <xdr:to>
      <xdr:col>17</xdr:col>
      <xdr:colOff>405540</xdr:colOff>
      <xdr:row>126</xdr:row>
      <xdr:rowOff>130098</xdr:rowOff>
    </xdr:to>
    <xdr:sp macro="" textlink="">
      <xdr:nvSpPr>
        <xdr:cNvPr id="175" name="ShpMAD">
          <a:extLst>
            <a:ext uri="{FF2B5EF4-FFF2-40B4-BE49-F238E27FC236}">
              <a16:creationId xmlns:a16="http://schemas.microsoft.com/office/drawing/2014/main" id="{D5541638-0D6E-4B02-A183-57443880B277}"/>
            </a:ext>
          </a:extLst>
        </xdr:cNvPr>
        <xdr:cNvSpPr/>
      </xdr:nvSpPr>
      <xdr:spPr>
        <a:xfrm>
          <a:off x="16670080" y="28661263"/>
          <a:ext cx="1267175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499817</xdr:colOff>
      <xdr:row>130</xdr:row>
      <xdr:rowOff>44161</xdr:rowOff>
    </xdr:from>
    <xdr:to>
      <xdr:col>16</xdr:col>
      <xdr:colOff>980153</xdr:colOff>
      <xdr:row>132</xdr:row>
      <xdr:rowOff>163657</xdr:rowOff>
    </xdr:to>
    <xdr:sp macro="" textlink="">
      <xdr:nvSpPr>
        <xdr:cNvPr id="176" name="ShpMOQ">
          <a:extLst>
            <a:ext uri="{FF2B5EF4-FFF2-40B4-BE49-F238E27FC236}">
              <a16:creationId xmlns:a16="http://schemas.microsoft.com/office/drawing/2014/main" id="{A1C5D6DB-C263-4231-978D-693519F9648F}"/>
            </a:ext>
          </a:extLst>
        </xdr:cNvPr>
        <xdr:cNvSpPr/>
      </xdr:nvSpPr>
      <xdr:spPr>
        <a:xfrm>
          <a:off x="16951397" y="30726091"/>
          <a:ext cx="476526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781657</xdr:colOff>
      <xdr:row>121</xdr:row>
      <xdr:rowOff>80010</xdr:rowOff>
    </xdr:from>
    <xdr:to>
      <xdr:col>15</xdr:col>
      <xdr:colOff>607588</xdr:colOff>
      <xdr:row>123</xdr:row>
      <xdr:rowOff>84490</xdr:rowOff>
    </xdr:to>
    <xdr:sp macro="" textlink="">
      <xdr:nvSpPr>
        <xdr:cNvPr id="177" name="ShpPAS">
          <a:extLst>
            <a:ext uri="{FF2B5EF4-FFF2-40B4-BE49-F238E27FC236}">
              <a16:creationId xmlns:a16="http://schemas.microsoft.com/office/drawing/2014/main" id="{35BBACC6-A486-40DA-9BFF-C27B27BF825F}"/>
            </a:ext>
          </a:extLst>
        </xdr:cNvPr>
        <xdr:cNvSpPr/>
      </xdr:nvSpPr>
      <xdr:spPr>
        <a:xfrm>
          <a:off x="15132022" y="28533090"/>
          <a:ext cx="906066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217169</xdr:colOff>
      <xdr:row>113</xdr:row>
      <xdr:rowOff>155938</xdr:rowOff>
    </xdr:from>
    <xdr:to>
      <xdr:col>13</xdr:col>
      <xdr:colOff>937911</xdr:colOff>
      <xdr:row>116</xdr:row>
      <xdr:rowOff>209550</xdr:rowOff>
    </xdr:to>
    <xdr:sp macro="" textlink="">
      <xdr:nvSpPr>
        <xdr:cNvPr id="178" name="ShpPIU">
          <a:extLst>
            <a:ext uri="{FF2B5EF4-FFF2-40B4-BE49-F238E27FC236}">
              <a16:creationId xmlns:a16="http://schemas.microsoft.com/office/drawing/2014/main" id="{3BB38B8E-7A37-47F5-A041-5890B267F6C8}"/>
            </a:ext>
          </a:extLst>
        </xdr:cNvPr>
        <xdr:cNvSpPr/>
      </xdr:nvSpPr>
      <xdr:spPr>
        <a:xfrm>
          <a:off x="13491209" y="26625913"/>
          <a:ext cx="720742" cy="79275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628441</xdr:colOff>
      <xdr:row>126</xdr:row>
      <xdr:rowOff>22860</xdr:rowOff>
    </xdr:from>
    <xdr:to>
      <xdr:col>17</xdr:col>
      <xdr:colOff>342368</xdr:colOff>
      <xdr:row>132</xdr:row>
      <xdr:rowOff>8480</xdr:rowOff>
    </xdr:to>
    <xdr:sp macro="" textlink="">
      <xdr:nvSpPr>
        <xdr:cNvPr id="179" name="ShpPUN">
          <a:extLst>
            <a:ext uri="{FF2B5EF4-FFF2-40B4-BE49-F238E27FC236}">
              <a16:creationId xmlns:a16="http://schemas.microsoft.com/office/drawing/2014/main" id="{EC13E3F2-5DD5-41F6-9412-9BE8D96BC845}"/>
            </a:ext>
          </a:extLst>
        </xdr:cNvPr>
        <xdr:cNvSpPr/>
      </xdr:nvSpPr>
      <xdr:spPr>
        <a:xfrm>
          <a:off x="17081926" y="29708475"/>
          <a:ext cx="795967" cy="1477235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400657</xdr:colOff>
      <xdr:row>115</xdr:row>
      <xdr:rowOff>114300</xdr:rowOff>
    </xdr:from>
    <xdr:to>
      <xdr:col>15</xdr:col>
      <xdr:colOff>179393</xdr:colOff>
      <xdr:row>119</xdr:row>
      <xdr:rowOff>240030</xdr:rowOff>
    </xdr:to>
    <xdr:sp macro="" textlink="">
      <xdr:nvSpPr>
        <xdr:cNvPr id="180" name="ShpSAN">
          <a:extLst>
            <a:ext uri="{FF2B5EF4-FFF2-40B4-BE49-F238E27FC236}">
              <a16:creationId xmlns:a16="http://schemas.microsoft.com/office/drawing/2014/main" id="{FF13F4E2-2516-4476-B504-384E51FECACD}"/>
            </a:ext>
          </a:extLst>
        </xdr:cNvPr>
        <xdr:cNvSpPr/>
      </xdr:nvSpPr>
      <xdr:spPr>
        <a:xfrm>
          <a:off x="14751022" y="27079575"/>
          <a:ext cx="856966" cy="112014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594967</xdr:colOff>
      <xdr:row>131</xdr:row>
      <xdr:rowOff>99060</xdr:rowOff>
    </xdr:from>
    <xdr:to>
      <xdr:col>17</xdr:col>
      <xdr:colOff>90224</xdr:colOff>
      <xdr:row>133</xdr:row>
      <xdr:rowOff>114538</xdr:rowOff>
    </xdr:to>
    <xdr:sp macro="" textlink="">
      <xdr:nvSpPr>
        <xdr:cNvPr id="181" name="ShpTAC">
          <a:extLst>
            <a:ext uri="{FF2B5EF4-FFF2-40B4-BE49-F238E27FC236}">
              <a16:creationId xmlns:a16="http://schemas.microsoft.com/office/drawing/2014/main" id="{09298E64-0282-4160-9B2A-F1FCCB7328B0}"/>
            </a:ext>
          </a:extLst>
        </xdr:cNvPr>
        <xdr:cNvSpPr/>
      </xdr:nvSpPr>
      <xdr:spPr>
        <a:xfrm>
          <a:off x="17040832" y="31022925"/>
          <a:ext cx="588727" cy="51458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319377</xdr:colOff>
      <xdr:row>112</xdr:row>
      <xdr:rowOff>167640</xdr:rowOff>
    </xdr:from>
    <xdr:to>
      <xdr:col>13</xdr:col>
      <xdr:colOff>642452</xdr:colOff>
      <xdr:row>113</xdr:row>
      <xdr:rowOff>186690</xdr:rowOff>
    </xdr:to>
    <xdr:sp macro="" textlink="">
      <xdr:nvSpPr>
        <xdr:cNvPr id="182" name="ShpTUM">
          <a:extLst>
            <a:ext uri="{FF2B5EF4-FFF2-40B4-BE49-F238E27FC236}">
              <a16:creationId xmlns:a16="http://schemas.microsoft.com/office/drawing/2014/main" id="{69D736D5-6ED1-4642-9C62-A51C2EC83442}"/>
            </a:ext>
          </a:extLst>
        </xdr:cNvPr>
        <xdr:cNvSpPr/>
      </xdr:nvSpPr>
      <xdr:spPr>
        <a:xfrm>
          <a:off x="13601037" y="26393775"/>
          <a:ext cx="317360" cy="26289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1040737</xdr:colOff>
      <xdr:row>118</xdr:row>
      <xdr:rowOff>38100</xdr:rowOff>
    </xdr:from>
    <xdr:to>
      <xdr:col>16</xdr:col>
      <xdr:colOff>865477</xdr:colOff>
      <xdr:row>123</xdr:row>
      <xdr:rowOff>198245</xdr:rowOff>
    </xdr:to>
    <xdr:sp macro="" textlink="">
      <xdr:nvSpPr>
        <xdr:cNvPr id="183" name="ShpUCA">
          <a:extLst>
            <a:ext uri="{FF2B5EF4-FFF2-40B4-BE49-F238E27FC236}">
              <a16:creationId xmlns:a16="http://schemas.microsoft.com/office/drawing/2014/main" id="{D29A3D59-87D2-46FF-9605-4D8CDA4D399E}"/>
            </a:ext>
          </a:extLst>
        </xdr:cNvPr>
        <xdr:cNvSpPr/>
      </xdr:nvSpPr>
      <xdr:spPr>
        <a:xfrm>
          <a:off x="15398722" y="27746325"/>
          <a:ext cx="1914525" cy="1400300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991851</xdr:colOff>
      <xdr:row>112</xdr:row>
      <xdr:rowOff>178319</xdr:rowOff>
    </xdr:from>
    <xdr:to>
      <xdr:col>14</xdr:col>
      <xdr:colOff>664101</xdr:colOff>
      <xdr:row>114</xdr:row>
      <xdr:rowOff>223019</xdr:rowOff>
    </xdr:to>
    <xdr:sp macro="" textlink="">
      <xdr:nvSpPr>
        <xdr:cNvPr id="184" name="SimAMA">
          <a:extLst>
            <a:ext uri="{FF2B5EF4-FFF2-40B4-BE49-F238E27FC236}">
              <a16:creationId xmlns:a16="http://schemas.microsoft.com/office/drawing/2014/main" id="{CB43FACC-4BE3-4DE0-811E-BF4252086008}"/>
            </a:ext>
          </a:extLst>
        </xdr:cNvPr>
        <xdr:cNvSpPr/>
      </xdr:nvSpPr>
      <xdr:spPr>
        <a:xfrm>
          <a:off x="14269701" y="26396834"/>
          <a:ext cx="75238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13</xdr:col>
      <xdr:colOff>985490</xdr:colOff>
      <xdr:row>119</xdr:row>
      <xdr:rowOff>214730</xdr:rowOff>
    </xdr:from>
    <xdr:to>
      <xdr:col>14</xdr:col>
      <xdr:colOff>860421</xdr:colOff>
      <xdr:row>122</xdr:row>
      <xdr:rowOff>11780</xdr:rowOff>
    </xdr:to>
    <xdr:sp macro="" textlink="">
      <xdr:nvSpPr>
        <xdr:cNvPr id="185" name="SimANC">
          <a:extLst>
            <a:ext uri="{FF2B5EF4-FFF2-40B4-BE49-F238E27FC236}">
              <a16:creationId xmlns:a16="http://schemas.microsoft.com/office/drawing/2014/main" id="{456387D4-3B83-4466-953F-E61EDA1C35A9}"/>
            </a:ext>
          </a:extLst>
        </xdr:cNvPr>
        <xdr:cNvSpPr/>
      </xdr:nvSpPr>
      <xdr:spPr>
        <a:xfrm>
          <a:off x="14261435" y="28166795"/>
          <a:ext cx="949351" cy="5476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150.00</a:t>
          </a:r>
        </a:p>
      </xdr:txBody>
    </xdr:sp>
    <xdr:clientData/>
  </xdr:twoCellAnchor>
  <xdr:twoCellAnchor>
    <xdr:from>
      <xdr:col>15</xdr:col>
      <xdr:colOff>703298</xdr:colOff>
      <xdr:row>126</xdr:row>
      <xdr:rowOff>69648</xdr:rowOff>
    </xdr:from>
    <xdr:to>
      <xdr:col>16</xdr:col>
      <xdr:colOff>432698</xdr:colOff>
      <xdr:row>128</xdr:row>
      <xdr:rowOff>114348</xdr:rowOff>
    </xdr:to>
    <xdr:sp macro="" textlink="">
      <xdr:nvSpPr>
        <xdr:cNvPr id="186" name="SimAPU">
          <a:extLst>
            <a:ext uri="{FF2B5EF4-FFF2-40B4-BE49-F238E27FC236}">
              <a16:creationId xmlns:a16="http://schemas.microsoft.com/office/drawing/2014/main" id="{25D4C072-5866-4BE1-983A-2BDE497148F7}"/>
            </a:ext>
          </a:extLst>
        </xdr:cNvPr>
        <xdr:cNvSpPr/>
      </xdr:nvSpPr>
      <xdr:spPr>
        <a:xfrm>
          <a:off x="16137608" y="29757168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121</a:t>
          </a:r>
        </a:p>
      </xdr:txBody>
    </xdr:sp>
    <xdr:clientData/>
  </xdr:twoCellAnchor>
  <xdr:twoCellAnchor>
    <xdr:from>
      <xdr:col>15</xdr:col>
      <xdr:colOff>788188</xdr:colOff>
      <xdr:row>129</xdr:row>
      <xdr:rowOff>70277</xdr:rowOff>
    </xdr:from>
    <xdr:to>
      <xdr:col>16</xdr:col>
      <xdr:colOff>611717</xdr:colOff>
      <xdr:row>131</xdr:row>
      <xdr:rowOff>114977</xdr:rowOff>
    </xdr:to>
    <xdr:sp macro="" textlink="">
      <xdr:nvSpPr>
        <xdr:cNvPr id="187" name="SimARE">
          <a:extLst>
            <a:ext uri="{FF2B5EF4-FFF2-40B4-BE49-F238E27FC236}">
              <a16:creationId xmlns:a16="http://schemas.microsoft.com/office/drawing/2014/main" id="{36046D83-5C99-4C78-97FF-AC6EC876FA7A}"/>
            </a:ext>
          </a:extLst>
        </xdr:cNvPr>
        <xdr:cNvSpPr/>
      </xdr:nvSpPr>
      <xdr:spPr>
        <a:xfrm>
          <a:off x="16214878" y="30500747"/>
          <a:ext cx="84651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166</a:t>
          </a:r>
        </a:p>
      </xdr:txBody>
    </xdr:sp>
    <xdr:clientData/>
  </xdr:twoCellAnchor>
  <xdr:twoCellAnchor>
    <xdr:from>
      <xdr:col>15</xdr:col>
      <xdr:colOff>223173</xdr:colOff>
      <xdr:row>127</xdr:row>
      <xdr:rowOff>92370</xdr:rowOff>
    </xdr:from>
    <xdr:to>
      <xdr:col>15</xdr:col>
      <xdr:colOff>943173</xdr:colOff>
      <xdr:row>129</xdr:row>
      <xdr:rowOff>137070</xdr:rowOff>
    </xdr:to>
    <xdr:sp macro="" textlink="">
      <xdr:nvSpPr>
        <xdr:cNvPr id="188" name="SimAYA">
          <a:extLst>
            <a:ext uri="{FF2B5EF4-FFF2-40B4-BE49-F238E27FC236}">
              <a16:creationId xmlns:a16="http://schemas.microsoft.com/office/drawing/2014/main" id="{3C00CB78-52F0-490C-A2AA-C334240BED29}"/>
            </a:ext>
          </a:extLst>
        </xdr:cNvPr>
        <xdr:cNvSpPr/>
      </xdr:nvSpPr>
      <xdr:spPr>
        <a:xfrm>
          <a:off x="15651768" y="30033255"/>
          <a:ext cx="720000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13</xdr:col>
      <xdr:colOff>776210</xdr:colOff>
      <xdr:row>116</xdr:row>
      <xdr:rowOff>65725</xdr:rowOff>
    </xdr:from>
    <xdr:to>
      <xdr:col>14</xdr:col>
      <xdr:colOff>528292</xdr:colOff>
      <xdr:row>118</xdr:row>
      <xdr:rowOff>110425</xdr:rowOff>
    </xdr:to>
    <xdr:sp macro="" textlink="">
      <xdr:nvSpPr>
        <xdr:cNvPr id="189" name="SimCAJ">
          <a:extLst>
            <a:ext uri="{FF2B5EF4-FFF2-40B4-BE49-F238E27FC236}">
              <a16:creationId xmlns:a16="http://schemas.microsoft.com/office/drawing/2014/main" id="{7725B4FE-7B76-4E8C-9817-60B3EBB73DFD}"/>
            </a:ext>
          </a:extLst>
        </xdr:cNvPr>
        <xdr:cNvSpPr/>
      </xdr:nvSpPr>
      <xdr:spPr>
        <a:xfrm>
          <a:off x="14057870" y="27276745"/>
          <a:ext cx="82269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156</a:t>
          </a:r>
        </a:p>
      </xdr:txBody>
    </xdr:sp>
    <xdr:clientData/>
  </xdr:twoCellAnchor>
  <xdr:twoCellAnchor>
    <xdr:from>
      <xdr:col>14</xdr:col>
      <xdr:colOff>90483</xdr:colOff>
      <xdr:row>123</xdr:row>
      <xdr:rowOff>185237</xdr:rowOff>
    </xdr:from>
    <xdr:to>
      <xdr:col>14</xdr:col>
      <xdr:colOff>810483</xdr:colOff>
      <xdr:row>125</xdr:row>
      <xdr:rowOff>229937</xdr:rowOff>
    </xdr:to>
    <xdr:sp macro="" textlink="">
      <xdr:nvSpPr>
        <xdr:cNvPr id="190" name="SimCAL">
          <a:extLst>
            <a:ext uri="{FF2B5EF4-FFF2-40B4-BE49-F238E27FC236}">
              <a16:creationId xmlns:a16="http://schemas.microsoft.com/office/drawing/2014/main" id="{4A8BB3A8-1B3C-4E80-AA5B-EFD7E757301C}"/>
            </a:ext>
          </a:extLst>
        </xdr:cNvPr>
        <xdr:cNvSpPr/>
      </xdr:nvSpPr>
      <xdr:spPr>
        <a:xfrm>
          <a:off x="14448468" y="29129807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83</a:t>
          </a:r>
        </a:p>
      </xdr:txBody>
    </xdr:sp>
    <xdr:clientData/>
  </xdr:twoCellAnchor>
  <xdr:twoCellAnchor>
    <xdr:from>
      <xdr:col>15</xdr:col>
      <xdr:colOff>623566</xdr:colOff>
      <xdr:row>124</xdr:row>
      <xdr:rowOff>5699</xdr:rowOff>
    </xdr:from>
    <xdr:to>
      <xdr:col>16</xdr:col>
      <xdr:colOff>509242</xdr:colOff>
      <xdr:row>126</xdr:row>
      <xdr:rowOff>50399</xdr:rowOff>
    </xdr:to>
    <xdr:sp macro="" textlink="">
      <xdr:nvSpPr>
        <xdr:cNvPr id="191" name="SimCUZ">
          <a:extLst>
            <a:ext uri="{FF2B5EF4-FFF2-40B4-BE49-F238E27FC236}">
              <a16:creationId xmlns:a16="http://schemas.microsoft.com/office/drawing/2014/main" id="{C516D618-1C58-4707-A157-95E9FAEC95E9}"/>
            </a:ext>
          </a:extLst>
        </xdr:cNvPr>
        <xdr:cNvSpPr/>
      </xdr:nvSpPr>
      <xdr:spPr>
        <a:xfrm>
          <a:off x="16057876" y="29201729"/>
          <a:ext cx="904851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222</a:t>
          </a:r>
        </a:p>
      </xdr:txBody>
    </xdr:sp>
    <xdr:clientData/>
  </xdr:twoCellAnchor>
  <xdr:twoCellAnchor>
    <xdr:from>
      <xdr:col>14</xdr:col>
      <xdr:colOff>861667</xdr:colOff>
      <xdr:row>125</xdr:row>
      <xdr:rowOff>2241</xdr:rowOff>
    </xdr:from>
    <xdr:to>
      <xdr:col>15</xdr:col>
      <xdr:colOff>633649</xdr:colOff>
      <xdr:row>127</xdr:row>
      <xdr:rowOff>46941</xdr:rowOff>
    </xdr:to>
    <xdr:sp macro="" textlink="">
      <xdr:nvSpPr>
        <xdr:cNvPr id="192" name="SimHUV">
          <a:extLst>
            <a:ext uri="{FF2B5EF4-FFF2-40B4-BE49-F238E27FC236}">
              <a16:creationId xmlns:a16="http://schemas.microsoft.com/office/drawing/2014/main" id="{83BDAD55-A753-44CF-B7A3-9767D330DBD9}"/>
            </a:ext>
          </a:extLst>
        </xdr:cNvPr>
        <xdr:cNvSpPr/>
      </xdr:nvSpPr>
      <xdr:spPr>
        <a:xfrm>
          <a:off x="15212032" y="29444016"/>
          <a:ext cx="848307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23</a:t>
          </a:r>
        </a:p>
      </xdr:txBody>
    </xdr:sp>
    <xdr:clientData/>
  </xdr:twoCellAnchor>
  <xdr:twoCellAnchor>
    <xdr:from>
      <xdr:col>14</xdr:col>
      <xdr:colOff>605515</xdr:colOff>
      <xdr:row>120</xdr:row>
      <xdr:rowOff>19586</xdr:rowOff>
    </xdr:from>
    <xdr:to>
      <xdr:col>15</xdr:col>
      <xdr:colOff>277765</xdr:colOff>
      <xdr:row>122</xdr:row>
      <xdr:rowOff>64286</xdr:rowOff>
    </xdr:to>
    <xdr:sp macro="" textlink="">
      <xdr:nvSpPr>
        <xdr:cNvPr id="193" name="SimHUC">
          <a:extLst>
            <a:ext uri="{FF2B5EF4-FFF2-40B4-BE49-F238E27FC236}">
              <a16:creationId xmlns:a16="http://schemas.microsoft.com/office/drawing/2014/main" id="{EC1D389A-05E8-418F-8217-F0211A9917BB}"/>
            </a:ext>
          </a:extLst>
        </xdr:cNvPr>
        <xdr:cNvSpPr/>
      </xdr:nvSpPr>
      <xdr:spPr>
        <a:xfrm>
          <a:off x="14957785" y="28219301"/>
          <a:ext cx="75238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57</a:t>
          </a:r>
        </a:p>
      </xdr:txBody>
    </xdr:sp>
    <xdr:clientData/>
  </xdr:twoCellAnchor>
  <xdr:twoCellAnchor>
    <xdr:from>
      <xdr:col>14</xdr:col>
      <xdr:colOff>693505</xdr:colOff>
      <xdr:row>126</xdr:row>
      <xdr:rowOff>103654</xdr:rowOff>
    </xdr:from>
    <xdr:to>
      <xdr:col>15</xdr:col>
      <xdr:colOff>365755</xdr:colOff>
      <xdr:row>128</xdr:row>
      <xdr:rowOff>148354</xdr:rowOff>
    </xdr:to>
    <xdr:sp macro="" textlink="">
      <xdr:nvSpPr>
        <xdr:cNvPr id="194" name="SimICA">
          <a:extLst>
            <a:ext uri="{FF2B5EF4-FFF2-40B4-BE49-F238E27FC236}">
              <a16:creationId xmlns:a16="http://schemas.microsoft.com/office/drawing/2014/main" id="{F59F65A2-05AE-44F1-8D08-59E39F23D0E1}"/>
            </a:ext>
          </a:extLst>
        </xdr:cNvPr>
        <xdr:cNvSpPr/>
      </xdr:nvSpPr>
      <xdr:spPr>
        <a:xfrm>
          <a:off x="15049585" y="29791174"/>
          <a:ext cx="74286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123</a:t>
          </a:r>
        </a:p>
      </xdr:txBody>
    </xdr:sp>
    <xdr:clientData/>
  </xdr:twoCellAnchor>
  <xdr:twoCellAnchor>
    <xdr:from>
      <xdr:col>14</xdr:col>
      <xdr:colOff>839815</xdr:colOff>
      <xdr:row>123</xdr:row>
      <xdr:rowOff>3921</xdr:rowOff>
    </xdr:from>
    <xdr:to>
      <xdr:col>15</xdr:col>
      <xdr:colOff>728317</xdr:colOff>
      <xdr:row>125</xdr:row>
      <xdr:rowOff>48621</xdr:rowOff>
    </xdr:to>
    <xdr:sp macro="" textlink="">
      <xdr:nvSpPr>
        <xdr:cNvPr id="195" name="SimJUN">
          <a:extLst>
            <a:ext uri="{FF2B5EF4-FFF2-40B4-BE49-F238E27FC236}">
              <a16:creationId xmlns:a16="http://schemas.microsoft.com/office/drawing/2014/main" id="{4FC8C756-F1B2-415F-ACED-38716684425A}"/>
            </a:ext>
          </a:extLst>
        </xdr:cNvPr>
        <xdr:cNvSpPr/>
      </xdr:nvSpPr>
      <xdr:spPr>
        <a:xfrm>
          <a:off x="15193990" y="28952301"/>
          <a:ext cx="96673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318</a:t>
          </a:r>
        </a:p>
      </xdr:txBody>
    </xdr:sp>
    <xdr:clientData/>
  </xdr:twoCellAnchor>
  <xdr:twoCellAnchor>
    <xdr:from>
      <xdr:col>13</xdr:col>
      <xdr:colOff>544167</xdr:colOff>
      <xdr:row>118</xdr:row>
      <xdr:rowOff>8746</xdr:rowOff>
    </xdr:from>
    <xdr:to>
      <xdr:col>14</xdr:col>
      <xdr:colOff>375012</xdr:colOff>
      <xdr:row>120</xdr:row>
      <xdr:rowOff>53446</xdr:rowOff>
    </xdr:to>
    <xdr:sp macro="" textlink="">
      <xdr:nvSpPr>
        <xdr:cNvPr id="196" name="SimLAL">
          <a:extLst>
            <a:ext uri="{FF2B5EF4-FFF2-40B4-BE49-F238E27FC236}">
              <a16:creationId xmlns:a16="http://schemas.microsoft.com/office/drawing/2014/main" id="{ECFF7957-4F50-4A3A-A46B-56E3D7A58521}"/>
            </a:ext>
          </a:extLst>
        </xdr:cNvPr>
        <xdr:cNvSpPr/>
      </xdr:nvSpPr>
      <xdr:spPr>
        <a:xfrm>
          <a:off x="13823922" y="27718876"/>
          <a:ext cx="90336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215</a:t>
          </a:r>
        </a:p>
      </xdr:txBody>
    </xdr:sp>
    <xdr:clientData/>
  </xdr:twoCellAnchor>
  <xdr:twoCellAnchor>
    <xdr:from>
      <xdr:col>13</xdr:col>
      <xdr:colOff>0</xdr:colOff>
      <xdr:row>116</xdr:row>
      <xdr:rowOff>5335</xdr:rowOff>
    </xdr:from>
    <xdr:to>
      <xdr:col>13</xdr:col>
      <xdr:colOff>909973</xdr:colOff>
      <xdr:row>118</xdr:row>
      <xdr:rowOff>50035</xdr:rowOff>
    </xdr:to>
    <xdr:sp macro="" textlink="">
      <xdr:nvSpPr>
        <xdr:cNvPr id="197" name="SimLAM">
          <a:extLst>
            <a:ext uri="{FF2B5EF4-FFF2-40B4-BE49-F238E27FC236}">
              <a16:creationId xmlns:a16="http://schemas.microsoft.com/office/drawing/2014/main" id="{D0778D74-B956-4F76-8124-6A4E00791DBA}"/>
            </a:ext>
          </a:extLst>
        </xdr:cNvPr>
        <xdr:cNvSpPr/>
      </xdr:nvSpPr>
      <xdr:spPr>
        <a:xfrm>
          <a:off x="13277850" y="27220165"/>
          <a:ext cx="908068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74</a:t>
          </a:r>
        </a:p>
      </xdr:txBody>
    </xdr:sp>
    <xdr:clientData/>
  </xdr:twoCellAnchor>
  <xdr:twoCellAnchor>
    <xdr:from>
      <xdr:col>14</xdr:col>
      <xdr:colOff>310704</xdr:colOff>
      <xdr:row>122</xdr:row>
      <xdr:rowOff>63797</xdr:rowOff>
    </xdr:from>
    <xdr:to>
      <xdr:col>14</xdr:col>
      <xdr:colOff>1030704</xdr:colOff>
      <xdr:row>124</xdr:row>
      <xdr:rowOff>108497</xdr:rowOff>
    </xdr:to>
    <xdr:sp macro="" textlink="">
      <xdr:nvSpPr>
        <xdr:cNvPr id="198" name="SimLIM">
          <a:extLst>
            <a:ext uri="{FF2B5EF4-FFF2-40B4-BE49-F238E27FC236}">
              <a16:creationId xmlns:a16="http://schemas.microsoft.com/office/drawing/2014/main" id="{EE5EA196-98EB-45A2-9333-DD856A7CCCCD}"/>
            </a:ext>
          </a:extLst>
        </xdr:cNvPr>
        <xdr:cNvSpPr/>
      </xdr:nvSpPr>
      <xdr:spPr>
        <a:xfrm>
          <a:off x="14666784" y="28758812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504</a:t>
          </a:r>
        </a:p>
      </xdr:txBody>
    </xdr:sp>
    <xdr:clientData/>
  </xdr:twoCellAnchor>
  <xdr:twoCellAnchor>
    <xdr:from>
      <xdr:col>15</xdr:col>
      <xdr:colOff>20105</xdr:colOff>
      <xdr:row>111</xdr:row>
      <xdr:rowOff>234203</xdr:rowOff>
    </xdr:from>
    <xdr:to>
      <xdr:col>15</xdr:col>
      <xdr:colOff>740105</xdr:colOff>
      <xdr:row>114</xdr:row>
      <xdr:rowOff>31253</xdr:rowOff>
    </xdr:to>
    <xdr:sp macro="" textlink="">
      <xdr:nvSpPr>
        <xdr:cNvPr id="199" name="SimLOR">
          <a:extLst>
            <a:ext uri="{FF2B5EF4-FFF2-40B4-BE49-F238E27FC236}">
              <a16:creationId xmlns:a16="http://schemas.microsoft.com/office/drawing/2014/main" id="{F217FE96-B8B1-4CBB-B219-509C9A657B2F}"/>
            </a:ext>
          </a:extLst>
        </xdr:cNvPr>
        <xdr:cNvSpPr/>
      </xdr:nvSpPr>
      <xdr:spPr>
        <a:xfrm>
          <a:off x="15446795" y="26210783"/>
          <a:ext cx="727620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37</a:t>
          </a:r>
        </a:p>
      </xdr:txBody>
    </xdr:sp>
    <xdr:clientData/>
  </xdr:twoCellAnchor>
  <xdr:twoCellAnchor>
    <xdr:from>
      <xdr:col>16</xdr:col>
      <xdr:colOff>361844</xdr:colOff>
      <xdr:row>123</xdr:row>
      <xdr:rowOff>71619</xdr:rowOff>
    </xdr:from>
    <xdr:to>
      <xdr:col>17</xdr:col>
      <xdr:colOff>236093</xdr:colOff>
      <xdr:row>125</xdr:row>
      <xdr:rowOff>116319</xdr:rowOff>
    </xdr:to>
    <xdr:sp macro="" textlink="">
      <xdr:nvSpPr>
        <xdr:cNvPr id="200" name="SimMAD">
          <a:extLst>
            <a:ext uri="{FF2B5EF4-FFF2-40B4-BE49-F238E27FC236}">
              <a16:creationId xmlns:a16="http://schemas.microsoft.com/office/drawing/2014/main" id="{E9525C88-D9DF-4A4A-B374-A4D0AF7F6858}"/>
            </a:ext>
          </a:extLst>
        </xdr:cNvPr>
        <xdr:cNvSpPr/>
      </xdr:nvSpPr>
      <xdr:spPr>
        <a:xfrm>
          <a:off x="16815329" y="29016189"/>
          <a:ext cx="95819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24</a:t>
          </a:r>
        </a:p>
      </xdr:txBody>
    </xdr:sp>
    <xdr:clientData/>
  </xdr:twoCellAnchor>
  <xdr:twoCellAnchor>
    <xdr:from>
      <xdr:col>16</xdr:col>
      <xdr:colOff>395916</xdr:colOff>
      <xdr:row>129</xdr:row>
      <xdr:rowOff>244946</xdr:rowOff>
    </xdr:from>
    <xdr:to>
      <xdr:col>17</xdr:col>
      <xdr:colOff>36617</xdr:colOff>
      <xdr:row>132</xdr:row>
      <xdr:rowOff>41996</xdr:rowOff>
    </xdr:to>
    <xdr:sp macro="" textlink="">
      <xdr:nvSpPr>
        <xdr:cNvPr id="201" name="SimMOQ">
          <a:extLst>
            <a:ext uri="{FF2B5EF4-FFF2-40B4-BE49-F238E27FC236}">
              <a16:creationId xmlns:a16="http://schemas.microsoft.com/office/drawing/2014/main" id="{CE98EF3A-E6E5-4BD5-ABAC-9709D0BB2279}"/>
            </a:ext>
          </a:extLst>
        </xdr:cNvPr>
        <xdr:cNvSpPr/>
      </xdr:nvSpPr>
      <xdr:spPr>
        <a:xfrm>
          <a:off x="16849401" y="30681131"/>
          <a:ext cx="722741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14</xdr:col>
      <xdr:colOff>955796</xdr:colOff>
      <xdr:row>121</xdr:row>
      <xdr:rowOff>81803</xdr:rowOff>
    </xdr:from>
    <xdr:to>
      <xdr:col>15</xdr:col>
      <xdr:colOff>680692</xdr:colOff>
      <xdr:row>123</xdr:row>
      <xdr:rowOff>126503</xdr:rowOff>
    </xdr:to>
    <xdr:sp macro="" textlink="">
      <xdr:nvSpPr>
        <xdr:cNvPr id="202" name="SimPAS">
          <a:extLst>
            <a:ext uri="{FF2B5EF4-FFF2-40B4-BE49-F238E27FC236}">
              <a16:creationId xmlns:a16="http://schemas.microsoft.com/office/drawing/2014/main" id="{328906AC-217F-4F18-83A5-EDA43C6ED7C0}"/>
            </a:ext>
          </a:extLst>
        </xdr:cNvPr>
        <xdr:cNvSpPr/>
      </xdr:nvSpPr>
      <xdr:spPr>
        <a:xfrm>
          <a:off x="15309971" y="28534883"/>
          <a:ext cx="799316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13</xdr:col>
      <xdr:colOff>167210</xdr:colOff>
      <xdr:row>113</xdr:row>
      <xdr:rowOff>244362</xdr:rowOff>
    </xdr:from>
    <xdr:to>
      <xdr:col>13</xdr:col>
      <xdr:colOff>883784</xdr:colOff>
      <xdr:row>116</xdr:row>
      <xdr:rowOff>41412</xdr:rowOff>
    </xdr:to>
    <xdr:sp macro="" textlink="">
      <xdr:nvSpPr>
        <xdr:cNvPr id="203" name="SimPIU">
          <a:extLst>
            <a:ext uri="{FF2B5EF4-FFF2-40B4-BE49-F238E27FC236}">
              <a16:creationId xmlns:a16="http://schemas.microsoft.com/office/drawing/2014/main" id="{1399EF9B-DAAD-4278-B456-405C336A93BA}"/>
            </a:ext>
          </a:extLst>
        </xdr:cNvPr>
        <xdr:cNvSpPr/>
      </xdr:nvSpPr>
      <xdr:spPr>
        <a:xfrm>
          <a:off x="13448870" y="26718147"/>
          <a:ext cx="714669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90</a:t>
          </a:r>
        </a:p>
      </xdr:txBody>
    </xdr:sp>
    <xdr:clientData/>
  </xdr:twoCellAnchor>
  <xdr:twoCellAnchor>
    <xdr:from>
      <xdr:col>16</xdr:col>
      <xdr:colOff>504564</xdr:colOff>
      <xdr:row>127</xdr:row>
      <xdr:rowOff>150173</xdr:rowOff>
    </xdr:from>
    <xdr:to>
      <xdr:col>17</xdr:col>
      <xdr:colOff>422964</xdr:colOff>
      <xdr:row>129</xdr:row>
      <xdr:rowOff>194873</xdr:rowOff>
    </xdr:to>
    <xdr:sp macro="" textlink="">
      <xdr:nvSpPr>
        <xdr:cNvPr id="204" name="SimPUN">
          <a:extLst>
            <a:ext uri="{FF2B5EF4-FFF2-40B4-BE49-F238E27FC236}">
              <a16:creationId xmlns:a16="http://schemas.microsoft.com/office/drawing/2014/main" id="{80151493-8EDF-4E20-B53A-33FDED612F12}"/>
            </a:ext>
          </a:extLst>
        </xdr:cNvPr>
        <xdr:cNvSpPr/>
      </xdr:nvSpPr>
      <xdr:spPr>
        <a:xfrm>
          <a:off x="16956144" y="30087248"/>
          <a:ext cx="100425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89</a:t>
          </a:r>
        </a:p>
      </xdr:txBody>
    </xdr:sp>
    <xdr:clientData/>
  </xdr:twoCellAnchor>
  <xdr:twoCellAnchor>
    <xdr:from>
      <xdr:col>14</xdr:col>
      <xdr:colOff>330694</xdr:colOff>
      <xdr:row>116</xdr:row>
      <xdr:rowOff>190234</xdr:rowOff>
    </xdr:from>
    <xdr:to>
      <xdr:col>15</xdr:col>
      <xdr:colOff>2944</xdr:colOff>
      <xdr:row>118</xdr:row>
      <xdr:rowOff>234934</xdr:rowOff>
    </xdr:to>
    <xdr:sp macro="" textlink="">
      <xdr:nvSpPr>
        <xdr:cNvPr id="205" name="SimSAN">
          <a:extLst>
            <a:ext uri="{FF2B5EF4-FFF2-40B4-BE49-F238E27FC236}">
              <a16:creationId xmlns:a16="http://schemas.microsoft.com/office/drawing/2014/main" id="{E71055A0-7D69-4375-9C5F-983D04804404}"/>
            </a:ext>
          </a:extLst>
        </xdr:cNvPr>
        <xdr:cNvSpPr/>
      </xdr:nvSpPr>
      <xdr:spPr>
        <a:xfrm>
          <a:off x="14681059" y="27403159"/>
          <a:ext cx="75238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99</a:t>
          </a:r>
        </a:p>
      </xdr:txBody>
    </xdr:sp>
    <xdr:clientData/>
  </xdr:twoCellAnchor>
  <xdr:twoCellAnchor>
    <xdr:from>
      <xdr:col>13</xdr:col>
      <xdr:colOff>91668</xdr:colOff>
      <xdr:row>111</xdr:row>
      <xdr:rowOff>55688</xdr:rowOff>
    </xdr:from>
    <xdr:to>
      <xdr:col>13</xdr:col>
      <xdr:colOff>805318</xdr:colOff>
      <xdr:row>113</xdr:row>
      <xdr:rowOff>100388</xdr:rowOff>
    </xdr:to>
    <xdr:sp macro="" textlink="">
      <xdr:nvSpPr>
        <xdr:cNvPr id="206" name="SimTUM">
          <a:extLst>
            <a:ext uri="{FF2B5EF4-FFF2-40B4-BE49-F238E27FC236}">
              <a16:creationId xmlns:a16="http://schemas.microsoft.com/office/drawing/2014/main" id="{D7126069-FBF0-4042-8E89-F6133BA7E9B2}"/>
            </a:ext>
          </a:extLst>
        </xdr:cNvPr>
        <xdr:cNvSpPr/>
      </xdr:nvSpPr>
      <xdr:spPr>
        <a:xfrm>
          <a:off x="13373328" y="26034173"/>
          <a:ext cx="711745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38</a:t>
          </a:r>
        </a:p>
      </xdr:txBody>
    </xdr:sp>
    <xdr:clientData/>
  </xdr:twoCellAnchor>
  <xdr:twoCellAnchor>
    <xdr:from>
      <xdr:col>15</xdr:col>
      <xdr:colOff>373504</xdr:colOff>
      <xdr:row>120</xdr:row>
      <xdr:rowOff>57649</xdr:rowOff>
    </xdr:from>
    <xdr:to>
      <xdr:col>16</xdr:col>
      <xdr:colOff>102904</xdr:colOff>
      <xdr:row>122</xdr:row>
      <xdr:rowOff>102349</xdr:rowOff>
    </xdr:to>
    <xdr:sp macro="" textlink="">
      <xdr:nvSpPr>
        <xdr:cNvPr id="207" name="SimUCA">
          <a:extLst>
            <a:ext uri="{FF2B5EF4-FFF2-40B4-BE49-F238E27FC236}">
              <a16:creationId xmlns:a16="http://schemas.microsoft.com/office/drawing/2014/main" id="{0D99DDE8-53D9-4051-8C5C-8F3FCD62C001}"/>
            </a:ext>
          </a:extLst>
        </xdr:cNvPr>
        <xdr:cNvSpPr/>
      </xdr:nvSpPr>
      <xdr:spPr>
        <a:xfrm>
          <a:off x="15802099" y="28257364"/>
          <a:ext cx="74857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</a:t>
          </a:r>
        </a:p>
      </xdr:txBody>
    </xdr:sp>
    <xdr:clientData/>
  </xdr:twoCellAnchor>
  <xdr:twoCellAnchor>
    <xdr:from>
      <xdr:col>16</xdr:col>
      <xdr:colOff>521609</xdr:colOff>
      <xdr:row>131</xdr:row>
      <xdr:rowOff>134712</xdr:rowOff>
    </xdr:from>
    <xdr:to>
      <xdr:col>17</xdr:col>
      <xdr:colOff>177984</xdr:colOff>
      <xdr:row>133</xdr:row>
      <xdr:rowOff>179412</xdr:rowOff>
    </xdr:to>
    <xdr:sp macro="" textlink="">
      <xdr:nvSpPr>
        <xdr:cNvPr id="208" name="SimTAC">
          <a:extLst>
            <a:ext uri="{FF2B5EF4-FFF2-40B4-BE49-F238E27FC236}">
              <a16:creationId xmlns:a16="http://schemas.microsoft.com/office/drawing/2014/main" id="{2AEBA80A-8D52-49D1-8357-57AA6D88B36C}"/>
            </a:ext>
          </a:extLst>
        </xdr:cNvPr>
        <xdr:cNvSpPr/>
      </xdr:nvSpPr>
      <xdr:spPr>
        <a:xfrm>
          <a:off x="16967474" y="31058577"/>
          <a:ext cx="74222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73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8">
          <cell r="J58" t="str">
            <v>Secundaria completa</v>
          </cell>
          <cell r="K58">
            <v>928</v>
          </cell>
          <cell r="L58">
            <v>1026</v>
          </cell>
        </row>
        <row r="59">
          <cell r="J59" t="str">
            <v>Superior no Univ. Completa</v>
          </cell>
          <cell r="K59">
            <v>385</v>
          </cell>
          <cell r="L59">
            <v>393</v>
          </cell>
        </row>
        <row r="60">
          <cell r="J60" t="str">
            <v>Secundaria incompleta</v>
          </cell>
          <cell r="K60">
            <v>369</v>
          </cell>
          <cell r="L60">
            <v>378</v>
          </cell>
        </row>
        <row r="61">
          <cell r="J61" t="str">
            <v>Superior Univ. Completa</v>
          </cell>
          <cell r="K61">
            <v>321</v>
          </cell>
          <cell r="L61">
            <v>279</v>
          </cell>
        </row>
        <row r="62">
          <cell r="J62" t="str">
            <v>Superior no Univ. Incompleta</v>
          </cell>
          <cell r="K62">
            <v>236</v>
          </cell>
          <cell r="L62">
            <v>277</v>
          </cell>
        </row>
        <row r="63">
          <cell r="J63" t="str">
            <v>Primaria completa</v>
          </cell>
          <cell r="K63">
            <v>215</v>
          </cell>
          <cell r="L63">
            <v>191</v>
          </cell>
        </row>
        <row r="64">
          <cell r="J64" t="str">
            <v>Primaria incompleta</v>
          </cell>
          <cell r="K64">
            <v>208</v>
          </cell>
          <cell r="L64">
            <v>161</v>
          </cell>
        </row>
        <row r="65">
          <cell r="J65" t="str">
            <v>Superior Univ. Incompleta</v>
          </cell>
          <cell r="K65">
            <v>187</v>
          </cell>
          <cell r="L65">
            <v>169</v>
          </cell>
        </row>
        <row r="66">
          <cell r="J66" t="str">
            <v>Sin nivel</v>
          </cell>
          <cell r="K66">
            <v>40</v>
          </cell>
          <cell r="L66">
            <v>30</v>
          </cell>
        </row>
        <row r="67">
          <cell r="J67" t="str">
            <v>Básica Especial</v>
          </cell>
          <cell r="K67">
            <v>5</v>
          </cell>
          <cell r="L67">
            <v>7</v>
          </cell>
        </row>
        <row r="68">
          <cell r="J68" t="str">
            <v>Inicial</v>
          </cell>
          <cell r="K68">
            <v>3</v>
          </cell>
          <cell r="L68">
            <v>0</v>
          </cell>
        </row>
        <row r="69">
          <cell r="J69" t="str">
            <v>Maestría/Doctorado</v>
          </cell>
          <cell r="K69">
            <v>1</v>
          </cell>
          <cell r="L69">
            <v>0</v>
          </cell>
        </row>
        <row r="86">
          <cell r="I86" t="str">
            <v>CEM Regular</v>
          </cell>
          <cell r="L86">
            <v>1462</v>
          </cell>
          <cell r="M86">
            <v>1355</v>
          </cell>
        </row>
        <row r="87">
          <cell r="I87" t="str">
            <v>CEM Comisaría</v>
          </cell>
          <cell r="L87">
            <v>1436</v>
          </cell>
          <cell r="M87">
            <v>1231</v>
          </cell>
        </row>
        <row r="88">
          <cell r="I88" t="str">
            <v>Comisaría</v>
          </cell>
          <cell r="L88">
            <v>0</v>
          </cell>
          <cell r="M88">
            <v>22</v>
          </cell>
        </row>
        <row r="89">
          <cell r="I89" t="str">
            <v>Instituciones Educativas</v>
          </cell>
          <cell r="L89">
            <v>0</v>
          </cell>
          <cell r="M89">
            <v>13</v>
          </cell>
        </row>
        <row r="90">
          <cell r="I90" t="str">
            <v>DEMUNA</v>
          </cell>
          <cell r="L90">
            <v>0</v>
          </cell>
          <cell r="M90">
            <v>11</v>
          </cell>
        </row>
        <row r="91">
          <cell r="I91" t="str">
            <v>Centro de Salud</v>
          </cell>
          <cell r="L91">
            <v>0</v>
          </cell>
          <cell r="M91">
            <v>9</v>
          </cell>
        </row>
        <row r="92">
          <cell r="I92" t="str">
            <v>Poder Judicial</v>
          </cell>
          <cell r="L92">
            <v>0</v>
          </cell>
          <cell r="M92">
            <v>4</v>
          </cell>
        </row>
        <row r="93">
          <cell r="I93" t="str">
            <v>Postas Médicas</v>
          </cell>
          <cell r="L93">
            <v>0</v>
          </cell>
          <cell r="M93">
            <v>2</v>
          </cell>
        </row>
        <row r="94">
          <cell r="I94" t="str">
            <v>Otros</v>
          </cell>
          <cell r="L94">
            <v>0</v>
          </cell>
          <cell r="M94">
            <v>2</v>
          </cell>
        </row>
        <row r="95">
          <cell r="I95" t="str">
            <v>Hospital</v>
          </cell>
          <cell r="L95">
            <v>0</v>
          </cell>
          <cell r="M95">
            <v>1</v>
          </cell>
        </row>
        <row r="96">
          <cell r="I96" t="str">
            <v>Fiscalía</v>
          </cell>
          <cell r="L96">
            <v>0</v>
          </cell>
          <cell r="M96">
            <v>0</v>
          </cell>
        </row>
        <row r="97">
          <cell r="I97" t="str">
            <v>Organizaciones Sociales</v>
          </cell>
          <cell r="L97">
            <v>0</v>
          </cell>
          <cell r="M97">
            <v>0</v>
          </cell>
        </row>
        <row r="98">
          <cell r="I98" t="str">
            <v>ONG</v>
          </cell>
          <cell r="L98">
            <v>0</v>
          </cell>
          <cell r="M98">
            <v>0</v>
          </cell>
        </row>
        <row r="99">
          <cell r="I99" t="str">
            <v>Programas Sociales</v>
          </cell>
          <cell r="L99">
            <v>0</v>
          </cell>
          <cell r="M99">
            <v>0</v>
          </cell>
        </row>
        <row r="100">
          <cell r="I100" t="str">
            <v>REDIFACC</v>
          </cell>
          <cell r="L100">
            <v>0</v>
          </cell>
          <cell r="M100">
            <v>0</v>
          </cell>
        </row>
        <row r="101">
          <cell r="I101" t="str">
            <v>Sociedad Civil</v>
          </cell>
          <cell r="L101">
            <v>0</v>
          </cell>
          <cell r="M101">
            <v>0</v>
          </cell>
        </row>
        <row r="102">
          <cell r="I102" t="str">
            <v>Iglesias</v>
          </cell>
          <cell r="L102">
            <v>0</v>
          </cell>
          <cell r="M102">
            <v>0</v>
          </cell>
        </row>
        <row r="143">
          <cell r="E143" t="str">
            <v>Acompañamiento</v>
          </cell>
        </row>
        <row r="144">
          <cell r="E144" t="str">
            <v>Básico</v>
          </cell>
          <cell r="F144" t="str">
            <v>Especializado</v>
          </cell>
        </row>
        <row r="145">
          <cell r="C145" t="str">
            <v>No pobre</v>
          </cell>
          <cell r="E145">
            <v>1054</v>
          </cell>
          <cell r="F145">
            <v>1093</v>
          </cell>
        </row>
        <row r="146">
          <cell r="C146" t="str">
            <v>Pobre</v>
          </cell>
          <cell r="E146">
            <v>1602</v>
          </cell>
          <cell r="F146">
            <v>1626</v>
          </cell>
        </row>
        <row r="147">
          <cell r="C147" t="str">
            <v>Pobre extremo</v>
          </cell>
          <cell r="E147">
            <v>242</v>
          </cell>
          <cell r="F147">
            <v>192</v>
          </cell>
        </row>
        <row r="164">
          <cell r="E164" t="str">
            <v>Económica</v>
          </cell>
          <cell r="F164" t="str">
            <v>Emocional</v>
          </cell>
          <cell r="G164" t="str">
            <v>Cuidado de hijos e hijas</v>
          </cell>
          <cell r="H164" t="str">
            <v>Estudios</v>
          </cell>
          <cell r="I164" t="str">
            <v>Otro</v>
          </cell>
        </row>
        <row r="166">
          <cell r="C166" t="str">
            <v>Institución pública</v>
          </cell>
          <cell r="E166">
            <v>12</v>
          </cell>
          <cell r="F166">
            <v>8</v>
          </cell>
          <cell r="G166">
            <v>2</v>
          </cell>
          <cell r="H166">
            <v>0</v>
          </cell>
          <cell r="I166">
            <v>26</v>
          </cell>
        </row>
        <row r="167">
          <cell r="C167" t="str">
            <v>Institución privada</v>
          </cell>
          <cell r="E167">
            <v>0</v>
          </cell>
          <cell r="F167">
            <v>2</v>
          </cell>
          <cell r="G167">
            <v>0</v>
          </cell>
          <cell r="H167">
            <v>0</v>
          </cell>
          <cell r="I167">
            <v>2</v>
          </cell>
        </row>
        <row r="168">
          <cell r="C168" t="str">
            <v>Familiares/amigos</v>
          </cell>
          <cell r="E168">
            <v>866</v>
          </cell>
          <cell r="F168">
            <v>2612</v>
          </cell>
          <cell r="G168">
            <v>884</v>
          </cell>
          <cell r="H168">
            <v>98</v>
          </cell>
          <cell r="I168">
            <v>35</v>
          </cell>
        </row>
        <row r="179">
          <cell r="C179" t="str">
            <v>Víctima de violencia de pareja</v>
          </cell>
          <cell r="F179">
            <v>1144</v>
          </cell>
          <cell r="G179">
            <v>1909</v>
          </cell>
        </row>
        <row r="180">
          <cell r="C180" t="str">
            <v>Víctima de violencia de expareja</v>
          </cell>
          <cell r="F180">
            <v>1754</v>
          </cell>
          <cell r="G180">
            <v>1002</v>
          </cell>
        </row>
        <row r="187">
          <cell r="C187" t="str">
            <v>Leve</v>
          </cell>
          <cell r="F187">
            <v>641</v>
          </cell>
          <cell r="G187">
            <v>1319</v>
          </cell>
        </row>
        <row r="188">
          <cell r="C188" t="str">
            <v>Moderado</v>
          </cell>
          <cell r="F188">
            <v>2257</v>
          </cell>
          <cell r="G188">
            <v>1592</v>
          </cell>
        </row>
        <row r="195">
          <cell r="C195" t="str">
            <v>Económica</v>
          </cell>
          <cell r="F195">
            <v>18</v>
          </cell>
          <cell r="G195">
            <v>22</v>
          </cell>
        </row>
        <row r="196">
          <cell r="C196" t="str">
            <v>Psicológica</v>
          </cell>
          <cell r="F196">
            <v>1452</v>
          </cell>
          <cell r="G196">
            <v>1518</v>
          </cell>
        </row>
        <row r="197">
          <cell r="C197" t="str">
            <v>Física</v>
          </cell>
          <cell r="F197">
            <v>151</v>
          </cell>
          <cell r="G197">
            <v>91</v>
          </cell>
        </row>
        <row r="198">
          <cell r="C198" t="str">
            <v>Económica y Psicológica</v>
          </cell>
          <cell r="F198">
            <v>85</v>
          </cell>
          <cell r="G198">
            <v>272</v>
          </cell>
        </row>
        <row r="199">
          <cell r="C199" t="str">
            <v>Económica y Física</v>
          </cell>
          <cell r="F199">
            <v>3</v>
          </cell>
          <cell r="G199">
            <v>4</v>
          </cell>
        </row>
        <row r="200">
          <cell r="C200" t="str">
            <v>Psicológica y Física</v>
          </cell>
          <cell r="F200">
            <v>1084</v>
          </cell>
          <cell r="G200">
            <v>890</v>
          </cell>
        </row>
        <row r="201">
          <cell r="C201" t="str">
            <v>Económica, Psicológica y Física</v>
          </cell>
          <cell r="F201">
            <v>105</v>
          </cell>
          <cell r="G201">
            <v>114</v>
          </cell>
        </row>
        <row r="224">
          <cell r="G224" t="str">
            <v>%</v>
          </cell>
        </row>
        <row r="225">
          <cell r="C225" t="str">
            <v>Sí</v>
          </cell>
          <cell r="G225">
            <v>0.7643421504637582</v>
          </cell>
        </row>
        <row r="226">
          <cell r="C226" t="str">
            <v>No</v>
          </cell>
          <cell r="G226">
            <v>0.23565784953624183</v>
          </cell>
        </row>
        <row r="235">
          <cell r="Q235" t="str">
            <v>%</v>
          </cell>
        </row>
        <row r="236">
          <cell r="L236" t="str">
            <v>Otro</v>
          </cell>
          <cell r="Q236">
            <v>3.0651340996168581E-2</v>
          </cell>
        </row>
        <row r="237">
          <cell r="L237" t="str">
            <v xml:space="preserve">Miedo a que le pegara de nuevo a ella o a sus hijos </v>
          </cell>
          <cell r="Q237">
            <v>3.3716475095785438E-2</v>
          </cell>
        </row>
        <row r="238">
          <cell r="L238" t="str">
            <v xml:space="preserve">Ella tenía la culpa </v>
          </cell>
          <cell r="Q238">
            <v>4.674329501915709E-2</v>
          </cell>
        </row>
        <row r="239">
          <cell r="L239" t="str">
            <v>Cosas de la vida</v>
          </cell>
          <cell r="Q239">
            <v>7.0498084291187743E-2</v>
          </cell>
        </row>
        <row r="240">
          <cell r="L240" t="str">
            <v>Miedo de causarle un problema a la persona que le pegó</v>
          </cell>
          <cell r="Q240">
            <v>7.586206896551724E-2</v>
          </cell>
        </row>
        <row r="241">
          <cell r="L241" t="str">
            <v xml:space="preserve">De nada sirve </v>
          </cell>
          <cell r="Q241">
            <v>8.9655172413793102E-2</v>
          </cell>
        </row>
        <row r="242">
          <cell r="L242" t="str">
            <v xml:space="preserve">Miedo al divorcio / separación </v>
          </cell>
          <cell r="Q242">
            <v>0.11417624521072797</v>
          </cell>
        </row>
        <row r="243">
          <cell r="L243" t="str">
            <v>No sabía dónde ir / no conoce servicios</v>
          </cell>
          <cell r="Q243">
            <v>0.15019157088122606</v>
          </cell>
        </row>
        <row r="244">
          <cell r="L244" t="str">
            <v xml:space="preserve">No era necesario </v>
          </cell>
          <cell r="Q244">
            <v>0.18544061302681991</v>
          </cell>
        </row>
        <row r="245">
          <cell r="L245" t="str">
            <v xml:space="preserve">Vergüenza </v>
          </cell>
          <cell r="Q245">
            <v>0.20306513409961685</v>
          </cell>
        </row>
        <row r="319">
          <cell r="N319" t="str">
            <v>Intermedio</v>
          </cell>
          <cell r="P319">
            <v>0.36177644710578843</v>
          </cell>
        </row>
        <row r="320">
          <cell r="N320" t="str">
            <v>Básico</v>
          </cell>
          <cell r="P320">
            <v>0.25748502994011974</v>
          </cell>
        </row>
        <row r="321">
          <cell r="N321" t="str">
            <v>Básico e intermedio</v>
          </cell>
          <cell r="P321">
            <v>0.21057884231536927</v>
          </cell>
        </row>
        <row r="322">
          <cell r="N322" t="str">
            <v>Avanzado</v>
          </cell>
          <cell r="P322">
            <v>5.289421157684631E-2</v>
          </cell>
        </row>
        <row r="323">
          <cell r="N323" t="str">
            <v>Intermedio y Avanzado</v>
          </cell>
          <cell r="P323">
            <v>5.1896207584830337E-2</v>
          </cell>
        </row>
        <row r="324">
          <cell r="N324" t="str">
            <v>Básico y Avanzado</v>
          </cell>
          <cell r="P324">
            <v>3.5429141716566866E-2</v>
          </cell>
        </row>
        <row r="325">
          <cell r="N325" t="str">
            <v>Básico, Intermedio y Avanzado</v>
          </cell>
          <cell r="P325">
            <v>2.9940119760479042E-2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D8C5E-D3D2-4071-8E48-3FE10DBCE9AB}">
  <sheetPr>
    <tabColor theme="1" tint="0.14999847407452621"/>
    <pageSetUpPr fitToPage="1"/>
  </sheetPr>
  <dimension ref="C4:X328"/>
  <sheetViews>
    <sheetView showGridLines="0" tabSelected="1" view="pageBreakPreview" zoomScale="73" zoomScaleNormal="60" zoomScaleSheetLayoutView="73" workbookViewId="0">
      <selection activeCell="A380" sqref="A380"/>
    </sheetView>
  </sheetViews>
  <sheetFormatPr baseColWidth="10" defaultRowHeight="14.4" x14ac:dyDescent="0.3"/>
  <cols>
    <col min="1" max="2" width="1.88671875" customWidth="1"/>
    <col min="3" max="3" width="21.5546875" customWidth="1"/>
    <col min="4" max="4" width="13.88671875" customWidth="1"/>
    <col min="5" max="5" width="15.6640625" customWidth="1"/>
    <col min="6" max="7" width="16" customWidth="1"/>
    <col min="8" max="8" width="19.88671875" customWidth="1"/>
    <col min="9" max="9" width="24.88671875" customWidth="1"/>
    <col min="10" max="11" width="15.88671875" customWidth="1"/>
    <col min="12" max="12" width="14.44140625" customWidth="1"/>
    <col min="13" max="13" width="15.88671875" customWidth="1"/>
    <col min="14" max="15" width="15.6640625" customWidth="1"/>
    <col min="16" max="16" width="14.88671875" customWidth="1"/>
    <col min="17" max="18" width="15.88671875" customWidth="1"/>
    <col min="19" max="19" width="3" customWidth="1"/>
    <col min="20" max="21" width="17.109375" customWidth="1"/>
    <col min="22" max="22" width="4.33203125" customWidth="1"/>
  </cols>
  <sheetData>
    <row r="4" spans="3:24" ht="7.5" customHeight="1" x14ac:dyDescent="0.3"/>
    <row r="5" spans="3:24" ht="4.5" customHeight="1" x14ac:dyDescent="0.3"/>
    <row r="6" spans="3:24" s="3" customFormat="1" ht="15" customHeight="1" x14ac:dyDescent="0.45"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X6" s="4"/>
    </row>
    <row r="7" spans="3:24" s="3" customFormat="1" ht="15" customHeight="1" x14ac:dyDescent="0.4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3:24" s="3" customFormat="1" ht="9.75" customHeight="1" x14ac:dyDescent="0.45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3:24" s="3" customFormat="1" ht="15" customHeight="1" x14ac:dyDescent="0.4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3:24" ht="5.25" customHeight="1" x14ac:dyDescent="0.3"/>
    <row r="11" spans="3:24" ht="15" customHeight="1" x14ac:dyDescent="0.3">
      <c r="C11" s="5" t="s">
        <v>0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3:24" ht="15" customHeight="1" x14ac:dyDescent="0.3"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3:24" ht="6.75" customHeight="1" x14ac:dyDescent="0.3"/>
    <row r="14" spans="3:24" ht="29.25" customHeight="1" x14ac:dyDescent="0.3"/>
    <row r="15" spans="3:24" ht="6.75" customHeight="1" x14ac:dyDescent="0.3"/>
    <row r="16" spans="3:24" ht="6.75" customHeight="1" x14ac:dyDescent="0.3"/>
    <row r="17" spans="3:18" ht="19.5" customHeight="1" x14ac:dyDescent="0.3">
      <c r="C17" s="11"/>
      <c r="D17" s="11"/>
      <c r="E17" s="11"/>
      <c r="G17" s="11"/>
      <c r="I17" s="11"/>
      <c r="J17" s="11"/>
      <c r="K17" s="11"/>
    </row>
    <row r="18" spans="3:18" ht="19.5" customHeight="1" x14ac:dyDescent="0.3">
      <c r="C18" s="11"/>
      <c r="D18" s="11"/>
      <c r="E18" s="11"/>
      <c r="G18" s="11"/>
      <c r="I18" s="11"/>
      <c r="J18" s="11"/>
      <c r="K18" s="11"/>
    </row>
    <row r="19" spans="3:18" ht="19.5" customHeight="1" x14ac:dyDescent="0.3">
      <c r="C19" s="12" t="s">
        <v>1</v>
      </c>
      <c r="D19" s="12"/>
      <c r="E19" s="13" t="s">
        <v>2</v>
      </c>
      <c r="F19" s="14"/>
      <c r="I19" s="12" t="s">
        <v>3</v>
      </c>
      <c r="J19" s="12"/>
      <c r="K19" s="15" t="s">
        <v>2</v>
      </c>
      <c r="L19" s="16"/>
      <c r="M19" s="17"/>
      <c r="O19" s="18" t="s">
        <v>4</v>
      </c>
      <c r="P19" s="18"/>
      <c r="Q19" s="13" t="s">
        <v>2</v>
      </c>
      <c r="R19" s="14"/>
    </row>
    <row r="20" spans="3:18" ht="19.5" customHeight="1" x14ac:dyDescent="0.35">
      <c r="C20" s="12"/>
      <c r="D20" s="12"/>
      <c r="E20" s="19" t="s">
        <v>5</v>
      </c>
      <c r="F20" s="20" t="s">
        <v>6</v>
      </c>
      <c r="I20" s="21"/>
      <c r="J20" s="21"/>
      <c r="K20" s="19" t="s">
        <v>5</v>
      </c>
      <c r="L20" s="20" t="s">
        <v>6</v>
      </c>
      <c r="M20" s="22"/>
      <c r="O20" s="18"/>
      <c r="P20" s="18"/>
      <c r="Q20" s="19" t="s">
        <v>5</v>
      </c>
      <c r="R20" s="20" t="s">
        <v>6</v>
      </c>
    </row>
    <row r="21" spans="3:18" ht="19.5" customHeight="1" x14ac:dyDescent="0.3">
      <c r="C21" s="23" t="s">
        <v>7</v>
      </c>
      <c r="D21" s="23"/>
      <c r="E21" s="24">
        <v>679</v>
      </c>
      <c r="F21" s="24">
        <v>0</v>
      </c>
      <c r="I21" s="25" t="s">
        <v>8</v>
      </c>
      <c r="J21" s="26"/>
      <c r="K21" s="27">
        <v>748</v>
      </c>
      <c r="L21" s="28">
        <v>805</v>
      </c>
      <c r="O21" s="29" t="s">
        <v>9</v>
      </c>
      <c r="P21" s="29"/>
      <c r="Q21" s="28">
        <v>1705</v>
      </c>
      <c r="R21" s="28">
        <v>786</v>
      </c>
    </row>
    <row r="22" spans="3:18" ht="19.5" customHeight="1" x14ac:dyDescent="0.3">
      <c r="C22" s="23" t="s">
        <v>10</v>
      </c>
      <c r="D22" s="23"/>
      <c r="E22" s="24">
        <v>320</v>
      </c>
      <c r="F22" s="24">
        <v>0</v>
      </c>
      <c r="I22" s="25" t="s">
        <v>11</v>
      </c>
      <c r="J22" s="25"/>
      <c r="K22" s="27">
        <v>1063</v>
      </c>
      <c r="L22" s="28">
        <v>1071</v>
      </c>
      <c r="O22" s="29" t="s">
        <v>12</v>
      </c>
      <c r="P22" s="29"/>
      <c r="Q22" s="28">
        <v>273</v>
      </c>
      <c r="R22" s="28">
        <v>1156</v>
      </c>
    </row>
    <row r="23" spans="3:18" ht="19.5" customHeight="1" x14ac:dyDescent="0.3">
      <c r="C23" s="23" t="s">
        <v>13</v>
      </c>
      <c r="D23" s="23"/>
      <c r="E23" s="24">
        <v>196</v>
      </c>
      <c r="F23" s="24">
        <v>0</v>
      </c>
      <c r="I23" s="25" t="s">
        <v>14</v>
      </c>
      <c r="J23" s="25"/>
      <c r="K23" s="27">
        <v>735</v>
      </c>
      <c r="L23" s="27">
        <v>707</v>
      </c>
      <c r="M23" s="30"/>
      <c r="O23" s="29" t="s">
        <v>15</v>
      </c>
      <c r="P23" s="29"/>
      <c r="Q23" s="28">
        <v>364</v>
      </c>
      <c r="R23" s="28">
        <v>516</v>
      </c>
    </row>
    <row r="24" spans="3:18" ht="19.5" customHeight="1" x14ac:dyDescent="0.3">
      <c r="C24" s="23" t="s">
        <v>16</v>
      </c>
      <c r="D24" s="23"/>
      <c r="E24" s="24">
        <v>160</v>
      </c>
      <c r="F24" s="24">
        <v>373</v>
      </c>
      <c r="I24" s="25" t="s">
        <v>17</v>
      </c>
      <c r="J24" s="25"/>
      <c r="K24" s="27">
        <v>249</v>
      </c>
      <c r="L24" s="27">
        <v>243</v>
      </c>
      <c r="M24" s="30"/>
      <c r="O24" s="29" t="s">
        <v>18</v>
      </c>
      <c r="P24" s="29"/>
      <c r="Q24" s="28">
        <v>512</v>
      </c>
      <c r="R24" s="28">
        <v>422</v>
      </c>
    </row>
    <row r="25" spans="3:18" ht="19.5" customHeight="1" thickBot="1" x14ac:dyDescent="0.35">
      <c r="C25" s="23" t="s">
        <v>19</v>
      </c>
      <c r="D25" s="23"/>
      <c r="E25" s="24">
        <v>77</v>
      </c>
      <c r="F25" s="24">
        <v>616</v>
      </c>
      <c r="I25" s="25" t="s">
        <v>20</v>
      </c>
      <c r="J25" s="25"/>
      <c r="K25" s="27">
        <v>103</v>
      </c>
      <c r="L25" s="27">
        <v>85</v>
      </c>
      <c r="M25" s="31"/>
      <c r="O25" s="29" t="s">
        <v>21</v>
      </c>
      <c r="P25" s="29"/>
      <c r="Q25" s="28">
        <v>39</v>
      </c>
      <c r="R25" s="28">
        <v>24</v>
      </c>
    </row>
    <row r="26" spans="3:18" ht="19.5" customHeight="1" thickBot="1" x14ac:dyDescent="0.35">
      <c r="C26" s="23" t="s">
        <v>22</v>
      </c>
      <c r="D26" s="23"/>
      <c r="E26" s="24">
        <v>209</v>
      </c>
      <c r="F26" s="24">
        <v>675</v>
      </c>
      <c r="I26" s="32" t="s">
        <v>23</v>
      </c>
      <c r="J26" s="32"/>
      <c r="K26" s="33">
        <f>SUM(K21:K25)</f>
        <v>2898</v>
      </c>
      <c r="L26" s="33">
        <f>SUM(L21:L25)</f>
        <v>2911</v>
      </c>
      <c r="O26" s="29" t="s">
        <v>24</v>
      </c>
      <c r="P26" s="29"/>
      <c r="Q26" s="28">
        <v>5</v>
      </c>
      <c r="R26" s="28">
        <v>7</v>
      </c>
    </row>
    <row r="27" spans="3:18" ht="19.5" customHeight="1" x14ac:dyDescent="0.3">
      <c r="C27" s="23" t="s">
        <v>25</v>
      </c>
      <c r="D27" s="23"/>
      <c r="E27" s="24">
        <v>408</v>
      </c>
      <c r="F27" s="24">
        <v>469</v>
      </c>
      <c r="O27" s="32" t="s">
        <v>23</v>
      </c>
      <c r="P27" s="32"/>
      <c r="Q27" s="33">
        <f>SUM(Q21:Q26)</f>
        <v>2898</v>
      </c>
      <c r="R27" s="33">
        <f>SUM(R21:R26)</f>
        <v>2911</v>
      </c>
    </row>
    <row r="28" spans="3:18" ht="19.5" customHeight="1" x14ac:dyDescent="0.3">
      <c r="C28" s="23" t="s">
        <v>26</v>
      </c>
      <c r="D28" s="23"/>
      <c r="E28" s="24">
        <v>366</v>
      </c>
      <c r="F28" s="24">
        <v>254</v>
      </c>
    </row>
    <row r="29" spans="3:18" ht="19.5" customHeight="1" x14ac:dyDescent="0.3">
      <c r="C29" s="23" t="s">
        <v>27</v>
      </c>
      <c r="D29" s="23"/>
      <c r="E29" s="24">
        <v>318</v>
      </c>
      <c r="F29" s="24">
        <v>389</v>
      </c>
    </row>
    <row r="30" spans="3:18" ht="19.5" customHeight="1" thickBot="1" x14ac:dyDescent="0.35">
      <c r="C30" s="23" t="s">
        <v>28</v>
      </c>
      <c r="D30" s="23"/>
      <c r="E30" s="24">
        <v>165</v>
      </c>
      <c r="F30" s="24">
        <v>135</v>
      </c>
    </row>
    <row r="31" spans="3:18" ht="19.5" customHeight="1" x14ac:dyDescent="0.3">
      <c r="C31" s="32" t="s">
        <v>23</v>
      </c>
      <c r="D31" s="32"/>
      <c r="E31" s="33">
        <f>SUM(E21:E30)</f>
        <v>2898</v>
      </c>
      <c r="F31" s="33">
        <f>SUM(F21:F30)</f>
        <v>2911</v>
      </c>
    </row>
    <row r="32" spans="3:18" ht="19.5" customHeight="1" x14ac:dyDescent="0.3"/>
    <row r="33" spans="3:18" ht="19.5" customHeight="1" x14ac:dyDescent="0.3"/>
    <row r="34" spans="3:18" ht="19.5" customHeight="1" x14ac:dyDescent="0.3"/>
    <row r="35" spans="3:18" ht="19.5" customHeight="1" x14ac:dyDescent="0.3">
      <c r="C35" s="18" t="s">
        <v>29</v>
      </c>
      <c r="D35" s="18"/>
      <c r="E35" s="18"/>
      <c r="F35" s="18"/>
      <c r="G35" s="15" t="s">
        <v>2</v>
      </c>
      <c r="H35" s="16"/>
      <c r="J35" s="18" t="s">
        <v>30</v>
      </c>
      <c r="K35" s="18"/>
      <c r="L35" s="18"/>
      <c r="M35" s="18"/>
      <c r="N35" s="18"/>
      <c r="O35" s="18"/>
      <c r="P35" s="18"/>
      <c r="Q35" s="13" t="s">
        <v>2</v>
      </c>
      <c r="R35" s="14"/>
    </row>
    <row r="36" spans="3:18" ht="19.5" customHeight="1" x14ac:dyDescent="0.3">
      <c r="C36" s="18"/>
      <c r="D36" s="18"/>
      <c r="E36" s="18"/>
      <c r="F36" s="18"/>
      <c r="G36" s="19" t="s">
        <v>5</v>
      </c>
      <c r="H36" s="20" t="s">
        <v>6</v>
      </c>
      <c r="J36" s="18"/>
      <c r="K36" s="18"/>
      <c r="L36" s="18"/>
      <c r="M36" s="18"/>
      <c r="N36" s="18"/>
      <c r="O36" s="18"/>
      <c r="P36" s="18"/>
      <c r="Q36" s="19" t="s">
        <v>5</v>
      </c>
      <c r="R36" s="20" t="s">
        <v>6</v>
      </c>
    </row>
    <row r="37" spans="3:18" ht="19.5" customHeight="1" x14ac:dyDescent="0.3">
      <c r="C37" s="23" t="s">
        <v>31</v>
      </c>
      <c r="D37" s="23"/>
      <c r="E37" s="23"/>
      <c r="F37" s="23"/>
      <c r="G37" s="28">
        <v>2437</v>
      </c>
      <c r="H37" s="28">
        <v>2528</v>
      </c>
      <c r="J37" s="29" t="s">
        <v>32</v>
      </c>
      <c r="K37" s="29"/>
      <c r="L37" s="29"/>
      <c r="M37" s="29"/>
      <c r="N37" s="29"/>
      <c r="O37" s="29"/>
      <c r="P37" s="29"/>
      <c r="Q37" s="28">
        <v>471</v>
      </c>
      <c r="R37" s="28">
        <v>466</v>
      </c>
    </row>
    <row r="38" spans="3:18" ht="19.5" customHeight="1" x14ac:dyDescent="0.3">
      <c r="C38" s="23" t="s">
        <v>32</v>
      </c>
      <c r="D38" s="23"/>
      <c r="E38" s="23"/>
      <c r="F38" s="23"/>
      <c r="G38" s="28">
        <v>415</v>
      </c>
      <c r="H38" s="28">
        <v>345</v>
      </c>
      <c r="J38" s="29" t="s">
        <v>33</v>
      </c>
      <c r="K38" s="29"/>
      <c r="L38" s="29"/>
      <c r="M38" s="29"/>
      <c r="N38" s="29"/>
      <c r="O38" s="29"/>
      <c r="P38" s="29"/>
      <c r="Q38" s="28">
        <v>46</v>
      </c>
      <c r="R38" s="28">
        <v>52</v>
      </c>
    </row>
    <row r="39" spans="3:18" ht="19.5" customHeight="1" x14ac:dyDescent="0.3">
      <c r="C39" s="23" t="s">
        <v>33</v>
      </c>
      <c r="D39" s="23"/>
      <c r="E39" s="23"/>
      <c r="F39" s="23"/>
      <c r="G39" s="28">
        <v>36</v>
      </c>
      <c r="H39" s="28">
        <v>14</v>
      </c>
      <c r="J39" s="29" t="s">
        <v>34</v>
      </c>
      <c r="K39" s="29"/>
      <c r="L39" s="29"/>
      <c r="M39" s="29"/>
      <c r="N39" s="29"/>
      <c r="O39" s="29"/>
      <c r="P39" s="29"/>
      <c r="Q39" s="28">
        <v>2</v>
      </c>
      <c r="R39" s="28">
        <v>0</v>
      </c>
    </row>
    <row r="40" spans="3:18" ht="19.5" customHeight="1" x14ac:dyDescent="0.3">
      <c r="C40" s="23" t="s">
        <v>35</v>
      </c>
      <c r="D40" s="23"/>
      <c r="E40" s="23"/>
      <c r="F40" s="23"/>
      <c r="G40" s="28">
        <v>1</v>
      </c>
      <c r="H40" s="28">
        <v>3</v>
      </c>
      <c r="J40" s="29" t="s">
        <v>36</v>
      </c>
      <c r="K40" s="29"/>
      <c r="L40" s="29"/>
      <c r="M40" s="29"/>
      <c r="N40" s="29"/>
      <c r="O40" s="29"/>
      <c r="P40" s="29"/>
      <c r="Q40" s="28">
        <v>0</v>
      </c>
      <c r="R40" s="28">
        <v>2</v>
      </c>
    </row>
    <row r="41" spans="3:18" ht="19.5" customHeight="1" x14ac:dyDescent="0.3">
      <c r="C41" s="23" t="s">
        <v>37</v>
      </c>
      <c r="D41" s="23"/>
      <c r="E41" s="23"/>
      <c r="F41" s="23"/>
      <c r="G41" s="28">
        <v>2</v>
      </c>
      <c r="H41" s="28">
        <v>2</v>
      </c>
      <c r="J41" s="29" t="s">
        <v>38</v>
      </c>
      <c r="K41" s="29"/>
      <c r="L41" s="29"/>
      <c r="M41" s="29"/>
      <c r="N41" s="29"/>
      <c r="O41" s="29"/>
      <c r="P41" s="29"/>
      <c r="Q41" s="28">
        <v>34</v>
      </c>
      <c r="R41" s="28">
        <v>2</v>
      </c>
    </row>
    <row r="42" spans="3:18" ht="19.5" customHeight="1" x14ac:dyDescent="0.3">
      <c r="C42" s="23" t="s">
        <v>39</v>
      </c>
      <c r="D42" s="23"/>
      <c r="E42" s="23"/>
      <c r="F42" s="23"/>
      <c r="G42" s="28">
        <v>1</v>
      </c>
      <c r="H42" s="28">
        <v>0</v>
      </c>
      <c r="J42" s="29" t="s">
        <v>40</v>
      </c>
      <c r="K42" s="29"/>
      <c r="L42" s="29"/>
      <c r="M42" s="29"/>
      <c r="N42" s="29"/>
      <c r="O42" s="29"/>
      <c r="P42" s="29"/>
      <c r="Q42" s="28">
        <v>41</v>
      </c>
      <c r="R42" s="28">
        <v>32</v>
      </c>
    </row>
    <row r="43" spans="3:18" ht="19.5" customHeight="1" x14ac:dyDescent="0.3">
      <c r="C43" s="23" t="s">
        <v>41</v>
      </c>
      <c r="D43" s="23"/>
      <c r="E43" s="23"/>
      <c r="F43" s="23"/>
      <c r="G43" s="28">
        <v>0</v>
      </c>
      <c r="H43" s="28">
        <v>0</v>
      </c>
      <c r="J43" s="29" t="s">
        <v>42</v>
      </c>
      <c r="K43" s="29"/>
      <c r="L43" s="29"/>
      <c r="M43" s="29"/>
      <c r="N43" s="29"/>
      <c r="O43" s="29"/>
      <c r="P43" s="29"/>
      <c r="Q43" s="28">
        <v>2276</v>
      </c>
      <c r="R43" s="28">
        <v>2326</v>
      </c>
    </row>
    <row r="44" spans="3:18" ht="19.5" customHeight="1" x14ac:dyDescent="0.3">
      <c r="C44" s="23" t="s">
        <v>43</v>
      </c>
      <c r="D44" s="23"/>
      <c r="E44" s="23"/>
      <c r="F44" s="23"/>
      <c r="G44" s="28">
        <v>0</v>
      </c>
      <c r="H44" s="28">
        <v>0</v>
      </c>
      <c r="J44" s="29" t="s">
        <v>44</v>
      </c>
      <c r="K44" s="29"/>
      <c r="L44" s="29"/>
      <c r="M44" s="29"/>
      <c r="N44" s="29"/>
      <c r="O44" s="29"/>
      <c r="P44" s="29"/>
      <c r="Q44" s="28">
        <v>0</v>
      </c>
      <c r="R44" s="28">
        <v>2</v>
      </c>
    </row>
    <row r="45" spans="3:18" ht="19.5" customHeight="1" thickBot="1" x14ac:dyDescent="0.35">
      <c r="C45" s="23" t="s">
        <v>45</v>
      </c>
      <c r="D45" s="23"/>
      <c r="E45" s="23"/>
      <c r="F45" s="23"/>
      <c r="G45" s="28">
        <v>0</v>
      </c>
      <c r="H45" s="28">
        <v>0</v>
      </c>
      <c r="J45" s="29" t="s">
        <v>46</v>
      </c>
      <c r="K45" s="29"/>
      <c r="L45" s="29"/>
      <c r="M45" s="29"/>
      <c r="N45" s="29"/>
      <c r="O45" s="29"/>
      <c r="P45" s="29"/>
      <c r="Q45" s="28">
        <v>28</v>
      </c>
      <c r="R45" s="28">
        <v>29</v>
      </c>
    </row>
    <row r="46" spans="3:18" ht="19.5" customHeight="1" x14ac:dyDescent="0.3">
      <c r="C46" s="23" t="s">
        <v>47</v>
      </c>
      <c r="D46" s="23"/>
      <c r="E46" s="23"/>
      <c r="F46" s="23"/>
      <c r="G46" s="28">
        <v>0</v>
      </c>
      <c r="H46" s="28">
        <v>0</v>
      </c>
      <c r="J46" s="32" t="s">
        <v>23</v>
      </c>
      <c r="K46" s="32"/>
      <c r="L46" s="32"/>
      <c r="M46" s="32"/>
      <c r="N46" s="32"/>
      <c r="O46" s="32"/>
      <c r="P46" s="32"/>
      <c r="Q46" s="33">
        <f>SUM(Q37:Q45)</f>
        <v>2898</v>
      </c>
      <c r="R46" s="33">
        <f>SUM(R37:R45)</f>
        <v>2911</v>
      </c>
    </row>
    <row r="47" spans="3:18" ht="19.5" customHeight="1" x14ac:dyDescent="0.3">
      <c r="C47" s="23" t="s">
        <v>48</v>
      </c>
      <c r="D47" s="23"/>
      <c r="E47" s="23"/>
      <c r="F47" s="23"/>
      <c r="G47" s="28">
        <v>0</v>
      </c>
      <c r="H47" s="28">
        <v>0</v>
      </c>
    </row>
    <row r="48" spans="3:18" ht="19.5" customHeight="1" x14ac:dyDescent="0.3">
      <c r="C48" s="23" t="s">
        <v>49</v>
      </c>
      <c r="D48" s="23"/>
      <c r="E48" s="23"/>
      <c r="F48" s="23"/>
      <c r="G48" s="28">
        <v>0</v>
      </c>
      <c r="H48" s="28">
        <v>0</v>
      </c>
    </row>
    <row r="49" spans="3:13" ht="19.5" customHeight="1" x14ac:dyDescent="0.3">
      <c r="C49" s="23" t="s">
        <v>50</v>
      </c>
      <c r="D49" s="23"/>
      <c r="E49" s="23"/>
      <c r="F49" s="23"/>
      <c r="G49" s="28">
        <v>0</v>
      </c>
      <c r="H49" s="28">
        <v>0</v>
      </c>
    </row>
    <row r="50" spans="3:13" ht="19.5" customHeight="1" x14ac:dyDescent="0.3">
      <c r="C50" s="23" t="s">
        <v>51</v>
      </c>
      <c r="D50" s="23"/>
      <c r="E50" s="23"/>
      <c r="F50" s="23"/>
      <c r="G50" s="28">
        <v>0</v>
      </c>
      <c r="H50" s="28">
        <v>4</v>
      </c>
    </row>
    <row r="51" spans="3:13" ht="19.5" customHeight="1" thickBot="1" x14ac:dyDescent="0.35">
      <c r="C51" s="23" t="s">
        <v>52</v>
      </c>
      <c r="D51" s="23"/>
      <c r="E51" s="23"/>
      <c r="F51" s="23"/>
      <c r="G51" s="28">
        <v>6</v>
      </c>
      <c r="H51" s="28">
        <v>15</v>
      </c>
    </row>
    <row r="52" spans="3:13" ht="19.5" customHeight="1" x14ac:dyDescent="0.3">
      <c r="C52" s="32" t="s">
        <v>23</v>
      </c>
      <c r="D52" s="32"/>
      <c r="E52" s="32"/>
      <c r="F52" s="32"/>
      <c r="G52" s="33">
        <f>SUM(G37:G51)</f>
        <v>2898</v>
      </c>
      <c r="H52" s="33">
        <f>SUM(H37:H51)</f>
        <v>2911</v>
      </c>
    </row>
    <row r="53" spans="3:13" ht="19.5" customHeight="1" x14ac:dyDescent="0.3"/>
    <row r="54" spans="3:13" ht="19.5" customHeight="1" x14ac:dyDescent="0.3">
      <c r="D54" s="34"/>
      <c r="E54" s="34"/>
      <c r="F54" s="34"/>
      <c r="G54" s="35"/>
      <c r="H54" s="35"/>
    </row>
    <row r="55" spans="3:13" ht="19.5" customHeight="1" x14ac:dyDescent="0.3">
      <c r="C55" s="34"/>
      <c r="D55" s="34"/>
      <c r="E55" s="34"/>
      <c r="F55" s="35"/>
      <c r="G55" s="35"/>
    </row>
    <row r="56" spans="3:13" ht="19.5" customHeight="1" x14ac:dyDescent="0.3">
      <c r="C56" s="12" t="s">
        <v>53</v>
      </c>
      <c r="D56" s="12"/>
      <c r="E56" s="12"/>
      <c r="F56" s="13" t="s">
        <v>2</v>
      </c>
      <c r="G56" s="14"/>
      <c r="I56" s="36"/>
      <c r="J56" s="36" t="s">
        <v>53</v>
      </c>
      <c r="K56" s="36" t="s">
        <v>2</v>
      </c>
      <c r="L56" s="36"/>
      <c r="M56" s="36"/>
    </row>
    <row r="57" spans="3:13" ht="19.5" customHeight="1" x14ac:dyDescent="0.3">
      <c r="C57" s="12"/>
      <c r="D57" s="12"/>
      <c r="E57" s="12"/>
      <c r="F57" s="19" t="s">
        <v>5</v>
      </c>
      <c r="G57" s="20" t="s">
        <v>6</v>
      </c>
      <c r="I57" s="37"/>
      <c r="J57" s="36"/>
      <c r="K57" s="36" t="s">
        <v>5</v>
      </c>
      <c r="L57" s="36" t="s">
        <v>6</v>
      </c>
      <c r="M57" s="37"/>
    </row>
    <row r="58" spans="3:13" ht="19.5" customHeight="1" x14ac:dyDescent="0.3">
      <c r="C58" s="23" t="s">
        <v>54</v>
      </c>
      <c r="D58" s="23"/>
      <c r="E58" s="23"/>
      <c r="F58" s="28">
        <v>40</v>
      </c>
      <c r="G58" s="28">
        <v>30</v>
      </c>
      <c r="I58" s="37"/>
      <c r="J58" s="36" t="s">
        <v>55</v>
      </c>
      <c r="K58" s="36">
        <v>928</v>
      </c>
      <c r="L58" s="36">
        <v>1026</v>
      </c>
      <c r="M58" s="37"/>
    </row>
    <row r="59" spans="3:13" ht="19.5" customHeight="1" x14ac:dyDescent="0.3">
      <c r="C59" s="23" t="s">
        <v>56</v>
      </c>
      <c r="D59" s="23"/>
      <c r="E59" s="23"/>
      <c r="F59" s="28">
        <v>3</v>
      </c>
      <c r="G59" s="28">
        <v>0</v>
      </c>
      <c r="I59" s="37"/>
      <c r="J59" s="36" t="s">
        <v>57</v>
      </c>
      <c r="K59" s="36">
        <v>385</v>
      </c>
      <c r="L59" s="36">
        <v>393</v>
      </c>
      <c r="M59" s="37"/>
    </row>
    <row r="60" spans="3:13" ht="19.5" customHeight="1" x14ac:dyDescent="0.3">
      <c r="C60" s="23" t="s">
        <v>58</v>
      </c>
      <c r="D60" s="23"/>
      <c r="E60" s="23"/>
      <c r="F60" s="28">
        <v>208</v>
      </c>
      <c r="G60" s="28">
        <v>161</v>
      </c>
      <c r="I60" s="37"/>
      <c r="J60" s="36" t="s">
        <v>59</v>
      </c>
      <c r="K60" s="36">
        <v>369</v>
      </c>
      <c r="L60" s="36">
        <v>378</v>
      </c>
      <c r="M60" s="37"/>
    </row>
    <row r="61" spans="3:13" ht="19.5" customHeight="1" x14ac:dyDescent="0.3">
      <c r="C61" s="23" t="s">
        <v>60</v>
      </c>
      <c r="D61" s="23"/>
      <c r="E61" s="23"/>
      <c r="F61" s="28">
        <v>215</v>
      </c>
      <c r="G61" s="28">
        <v>191</v>
      </c>
      <c r="I61" s="37"/>
      <c r="J61" s="36" t="s">
        <v>61</v>
      </c>
      <c r="K61" s="36">
        <v>321</v>
      </c>
      <c r="L61" s="36">
        <v>279</v>
      </c>
      <c r="M61" s="37"/>
    </row>
    <row r="62" spans="3:13" ht="19.5" customHeight="1" x14ac:dyDescent="0.3">
      <c r="C62" s="23" t="s">
        <v>59</v>
      </c>
      <c r="D62" s="23"/>
      <c r="E62" s="23"/>
      <c r="F62" s="28">
        <v>369</v>
      </c>
      <c r="G62" s="28">
        <v>378</v>
      </c>
      <c r="I62" s="37"/>
      <c r="J62" s="36" t="s">
        <v>62</v>
      </c>
      <c r="K62" s="36">
        <v>236</v>
      </c>
      <c r="L62" s="36">
        <v>277</v>
      </c>
      <c r="M62" s="37"/>
    </row>
    <row r="63" spans="3:13" ht="19.5" customHeight="1" x14ac:dyDescent="0.3">
      <c r="C63" s="23" t="s">
        <v>55</v>
      </c>
      <c r="D63" s="23"/>
      <c r="E63" s="23"/>
      <c r="F63" s="28">
        <v>928</v>
      </c>
      <c r="G63" s="28">
        <v>1026</v>
      </c>
      <c r="I63" s="37"/>
      <c r="J63" s="36" t="s">
        <v>60</v>
      </c>
      <c r="K63" s="36">
        <v>215</v>
      </c>
      <c r="L63" s="36">
        <v>191</v>
      </c>
      <c r="M63" s="37"/>
    </row>
    <row r="64" spans="3:13" ht="19.5" customHeight="1" x14ac:dyDescent="0.3">
      <c r="C64" s="23" t="s">
        <v>62</v>
      </c>
      <c r="D64" s="23"/>
      <c r="E64" s="23"/>
      <c r="F64" s="28">
        <v>236</v>
      </c>
      <c r="G64" s="28">
        <v>277</v>
      </c>
      <c r="I64" s="37"/>
      <c r="J64" s="36" t="s">
        <v>58</v>
      </c>
      <c r="K64" s="36">
        <v>208</v>
      </c>
      <c r="L64" s="36">
        <v>161</v>
      </c>
      <c r="M64" s="37"/>
    </row>
    <row r="65" spans="3:18" ht="19.5" customHeight="1" x14ac:dyDescent="0.3">
      <c r="C65" s="23" t="s">
        <v>57</v>
      </c>
      <c r="D65" s="23"/>
      <c r="E65" s="23"/>
      <c r="F65" s="28">
        <v>385</v>
      </c>
      <c r="G65" s="28">
        <v>393</v>
      </c>
      <c r="I65" s="37"/>
      <c r="J65" s="36" t="s">
        <v>63</v>
      </c>
      <c r="K65" s="36">
        <v>187</v>
      </c>
      <c r="L65" s="36">
        <v>169</v>
      </c>
      <c r="M65" s="37"/>
    </row>
    <row r="66" spans="3:18" ht="19.5" customHeight="1" x14ac:dyDescent="0.3">
      <c r="C66" s="23" t="s">
        <v>63</v>
      </c>
      <c r="D66" s="23"/>
      <c r="E66" s="23"/>
      <c r="F66" s="28">
        <v>187</v>
      </c>
      <c r="G66" s="28">
        <v>169</v>
      </c>
      <c r="I66" s="37"/>
      <c r="J66" s="36" t="s">
        <v>54</v>
      </c>
      <c r="K66" s="36">
        <v>40</v>
      </c>
      <c r="L66" s="36">
        <v>30</v>
      </c>
      <c r="M66" s="37"/>
    </row>
    <row r="67" spans="3:18" ht="19.5" customHeight="1" x14ac:dyDescent="0.3">
      <c r="C67" s="23" t="s">
        <v>61</v>
      </c>
      <c r="D67" s="23"/>
      <c r="E67" s="23"/>
      <c r="F67" s="28">
        <v>321</v>
      </c>
      <c r="G67" s="28">
        <v>279</v>
      </c>
      <c r="I67" s="37"/>
      <c r="J67" s="36" t="s">
        <v>64</v>
      </c>
      <c r="K67" s="36">
        <v>5</v>
      </c>
      <c r="L67" s="36">
        <v>7</v>
      </c>
      <c r="M67" s="37"/>
    </row>
    <row r="68" spans="3:18" ht="19.5" customHeight="1" x14ac:dyDescent="0.3">
      <c r="C68" s="23" t="s">
        <v>65</v>
      </c>
      <c r="D68" s="23"/>
      <c r="E68" s="23"/>
      <c r="F68" s="28">
        <v>1</v>
      </c>
      <c r="G68" s="28">
        <v>0</v>
      </c>
      <c r="I68" s="37"/>
      <c r="J68" s="36" t="s">
        <v>56</v>
      </c>
      <c r="K68" s="36">
        <v>3</v>
      </c>
      <c r="L68" s="36">
        <v>0</v>
      </c>
      <c r="M68" s="37"/>
    </row>
    <row r="69" spans="3:18" ht="19.5" customHeight="1" thickBot="1" x14ac:dyDescent="0.35">
      <c r="C69" s="23" t="s">
        <v>64</v>
      </c>
      <c r="D69" s="23"/>
      <c r="E69" s="23"/>
      <c r="F69" s="28">
        <v>5</v>
      </c>
      <c r="G69" s="28">
        <v>7</v>
      </c>
      <c r="I69" s="36"/>
      <c r="J69" s="36" t="s">
        <v>65</v>
      </c>
      <c r="K69" s="36">
        <v>1</v>
      </c>
      <c r="L69" s="36">
        <v>0</v>
      </c>
      <c r="M69" s="36"/>
    </row>
    <row r="70" spans="3:18" ht="19.5" customHeight="1" x14ac:dyDescent="0.3">
      <c r="C70" s="32" t="s">
        <v>23</v>
      </c>
      <c r="D70" s="32"/>
      <c r="E70" s="32"/>
      <c r="F70" s="33">
        <f>SUM(F58:F69)</f>
        <v>2898</v>
      </c>
      <c r="G70" s="33">
        <f>SUM(G58:G69)</f>
        <v>2911</v>
      </c>
      <c r="I70" s="36"/>
      <c r="J70" s="36"/>
      <c r="K70" s="36"/>
      <c r="L70" s="36"/>
      <c r="M70" s="36"/>
    </row>
    <row r="71" spans="3:18" ht="19.5" customHeight="1" x14ac:dyDescent="0.3">
      <c r="C71" s="34"/>
      <c r="D71" s="34"/>
      <c r="E71" s="34"/>
      <c r="F71" s="35"/>
      <c r="G71" s="35"/>
      <c r="I71" s="36"/>
      <c r="J71" s="36"/>
      <c r="K71" s="36"/>
      <c r="L71" s="36"/>
      <c r="M71" s="36"/>
    </row>
    <row r="72" spans="3:18" ht="19.5" customHeight="1" x14ac:dyDescent="0.3">
      <c r="I72" s="36"/>
      <c r="J72" s="36"/>
      <c r="K72" s="36"/>
      <c r="L72" s="38"/>
      <c r="M72" s="38"/>
    </row>
    <row r="73" spans="3:18" ht="19.5" customHeight="1" x14ac:dyDescent="0.3"/>
    <row r="74" spans="3:18" ht="19.5" customHeight="1" x14ac:dyDescent="0.3">
      <c r="R74" s="39"/>
    </row>
    <row r="75" spans="3:18" ht="19.5" customHeight="1" x14ac:dyDescent="0.3">
      <c r="C75" s="18" t="s">
        <v>66</v>
      </c>
      <c r="D75" s="18"/>
      <c r="E75" s="15" t="s">
        <v>2</v>
      </c>
      <c r="F75" s="16"/>
      <c r="G75" s="40"/>
    </row>
    <row r="76" spans="3:18" ht="19.5" customHeight="1" x14ac:dyDescent="0.3">
      <c r="C76" s="18"/>
      <c r="D76" s="18"/>
      <c r="E76" s="19" t="s">
        <v>5</v>
      </c>
      <c r="F76" s="20" t="s">
        <v>6</v>
      </c>
      <c r="G76" s="40"/>
    </row>
    <row r="77" spans="3:18" ht="19.5" customHeight="1" x14ac:dyDescent="0.3">
      <c r="C77" s="29" t="s">
        <v>67</v>
      </c>
      <c r="D77" s="29"/>
      <c r="E77" s="41">
        <v>2898</v>
      </c>
      <c r="F77" s="41">
        <v>2650</v>
      </c>
      <c r="G77" s="40"/>
    </row>
    <row r="78" spans="3:18" ht="19.5" customHeight="1" thickBot="1" x14ac:dyDescent="0.35">
      <c r="C78" s="29" t="s">
        <v>68</v>
      </c>
      <c r="D78" s="29"/>
      <c r="E78" s="41">
        <v>0</v>
      </c>
      <c r="F78" s="41">
        <v>261</v>
      </c>
      <c r="G78" s="40"/>
    </row>
    <row r="79" spans="3:18" ht="19.5" customHeight="1" x14ac:dyDescent="0.3">
      <c r="C79" s="42" t="s">
        <v>23</v>
      </c>
      <c r="D79" s="42"/>
      <c r="E79" s="33">
        <f>SUM(E77:E78)</f>
        <v>2898</v>
      </c>
      <c r="F79" s="33">
        <f>SUM(F77:F78)</f>
        <v>2911</v>
      </c>
      <c r="G79" s="40"/>
    </row>
    <row r="80" spans="3:18" ht="19.5" customHeight="1" x14ac:dyDescent="0.3"/>
    <row r="81" spans="3:14" ht="19.5" customHeight="1" x14ac:dyDescent="0.3"/>
    <row r="82" spans="3:14" ht="19.5" customHeight="1" x14ac:dyDescent="0.3"/>
    <row r="83" spans="3:14" ht="19.5" customHeight="1" x14ac:dyDescent="0.3">
      <c r="H83" s="36"/>
      <c r="I83" s="36"/>
      <c r="J83" s="36"/>
      <c r="K83" s="36"/>
      <c r="L83" s="36"/>
      <c r="M83" s="36"/>
      <c r="N83" s="36"/>
    </row>
    <row r="84" spans="3:14" ht="19.5" customHeight="1" x14ac:dyDescent="0.3">
      <c r="C84" s="12" t="s">
        <v>69</v>
      </c>
      <c r="D84" s="12"/>
      <c r="E84" s="12"/>
      <c r="F84" s="15" t="s">
        <v>2</v>
      </c>
      <c r="G84" s="16"/>
      <c r="H84" s="36"/>
      <c r="I84" s="36" t="s">
        <v>69</v>
      </c>
      <c r="J84" s="36"/>
      <c r="K84" s="36"/>
      <c r="L84" s="36" t="s">
        <v>2</v>
      </c>
      <c r="M84" s="36"/>
      <c r="N84" s="36"/>
    </row>
    <row r="85" spans="3:14" ht="19.5" customHeight="1" x14ac:dyDescent="0.3">
      <c r="C85" s="12"/>
      <c r="D85" s="12"/>
      <c r="E85" s="12"/>
      <c r="F85" s="19" t="s">
        <v>5</v>
      </c>
      <c r="G85" s="20" t="s">
        <v>6</v>
      </c>
      <c r="H85" s="36"/>
      <c r="I85" s="36"/>
      <c r="J85" s="36"/>
      <c r="K85" s="36"/>
      <c r="L85" s="36" t="s">
        <v>5</v>
      </c>
      <c r="M85" s="36" t="s">
        <v>6</v>
      </c>
      <c r="N85" s="36"/>
    </row>
    <row r="86" spans="3:14" ht="19.5" customHeight="1" x14ac:dyDescent="0.3">
      <c r="C86" s="23" t="s">
        <v>70</v>
      </c>
      <c r="D86" s="23"/>
      <c r="E86" s="23"/>
      <c r="F86" s="28">
        <v>1462</v>
      </c>
      <c r="G86" s="28">
        <v>1355</v>
      </c>
      <c r="H86" s="36"/>
      <c r="I86" s="36" t="s">
        <v>70</v>
      </c>
      <c r="J86" s="36"/>
      <c r="K86" s="36"/>
      <c r="L86" s="36">
        <v>1462</v>
      </c>
      <c r="M86" s="36">
        <v>1355</v>
      </c>
      <c r="N86" s="36"/>
    </row>
    <row r="87" spans="3:14" ht="19.5" customHeight="1" x14ac:dyDescent="0.3">
      <c r="C87" s="23" t="s">
        <v>71</v>
      </c>
      <c r="D87" s="23"/>
      <c r="E87" s="23"/>
      <c r="F87" s="28">
        <v>1436</v>
      </c>
      <c r="G87" s="28">
        <v>1231</v>
      </c>
      <c r="H87" s="36"/>
      <c r="I87" s="36" t="s">
        <v>71</v>
      </c>
      <c r="J87" s="36"/>
      <c r="K87" s="36"/>
      <c r="L87" s="36">
        <v>1436</v>
      </c>
      <c r="M87" s="36">
        <v>1231</v>
      </c>
      <c r="N87" s="36"/>
    </row>
    <row r="88" spans="3:14" ht="19.5" customHeight="1" x14ac:dyDescent="0.3">
      <c r="C88" s="23" t="s">
        <v>72</v>
      </c>
      <c r="D88" s="23"/>
      <c r="E88" s="23"/>
      <c r="F88" s="28">
        <v>0</v>
      </c>
      <c r="G88" s="28">
        <v>22</v>
      </c>
      <c r="H88" s="36"/>
      <c r="I88" s="36" t="s">
        <v>72</v>
      </c>
      <c r="J88" s="36"/>
      <c r="K88" s="36"/>
      <c r="L88" s="36">
        <v>0</v>
      </c>
      <c r="M88" s="36">
        <v>22</v>
      </c>
      <c r="N88" s="36"/>
    </row>
    <row r="89" spans="3:14" ht="19.5" customHeight="1" x14ac:dyDescent="0.3">
      <c r="C89" s="23" t="s">
        <v>73</v>
      </c>
      <c r="D89" s="23"/>
      <c r="E89" s="23"/>
      <c r="F89" s="28">
        <v>0</v>
      </c>
      <c r="G89" s="28">
        <v>9</v>
      </c>
      <c r="H89" s="36"/>
      <c r="I89" s="36" t="s">
        <v>74</v>
      </c>
      <c r="J89" s="36"/>
      <c r="K89" s="36"/>
      <c r="L89" s="36">
        <v>0</v>
      </c>
      <c r="M89" s="36">
        <v>13</v>
      </c>
      <c r="N89" s="36"/>
    </row>
    <row r="90" spans="3:14" ht="19.5" customHeight="1" x14ac:dyDescent="0.3">
      <c r="C90" s="23" t="s">
        <v>75</v>
      </c>
      <c r="D90" s="23"/>
      <c r="E90" s="23"/>
      <c r="F90" s="28">
        <v>0</v>
      </c>
      <c r="G90" s="28">
        <v>2</v>
      </c>
      <c r="H90" s="36"/>
      <c r="I90" s="36" t="s">
        <v>76</v>
      </c>
      <c r="J90" s="36"/>
      <c r="K90" s="36"/>
      <c r="L90" s="36">
        <v>0</v>
      </c>
      <c r="M90" s="36">
        <v>11</v>
      </c>
      <c r="N90" s="36"/>
    </row>
    <row r="91" spans="3:14" ht="19.5" customHeight="1" x14ac:dyDescent="0.3">
      <c r="C91" s="23" t="s">
        <v>77</v>
      </c>
      <c r="D91" s="23"/>
      <c r="E91" s="23"/>
      <c r="F91" s="28">
        <v>0</v>
      </c>
      <c r="G91" s="28">
        <v>1</v>
      </c>
      <c r="H91" s="36"/>
      <c r="I91" s="36" t="s">
        <v>73</v>
      </c>
      <c r="J91" s="36"/>
      <c r="K91" s="36"/>
      <c r="L91" s="36">
        <v>0</v>
      </c>
      <c r="M91" s="36">
        <v>9</v>
      </c>
      <c r="N91" s="36"/>
    </row>
    <row r="92" spans="3:14" ht="19.5" customHeight="1" x14ac:dyDescent="0.3">
      <c r="C92" s="23" t="s">
        <v>78</v>
      </c>
      <c r="D92" s="23"/>
      <c r="E92" s="23"/>
      <c r="F92" s="28">
        <v>0</v>
      </c>
      <c r="G92" s="28">
        <v>0</v>
      </c>
      <c r="H92" s="36"/>
      <c r="I92" s="36" t="s">
        <v>79</v>
      </c>
      <c r="J92" s="36"/>
      <c r="K92" s="36"/>
      <c r="L92" s="36">
        <v>0</v>
      </c>
      <c r="M92" s="36">
        <v>4</v>
      </c>
      <c r="N92" s="36"/>
    </row>
    <row r="93" spans="3:14" ht="19.5" customHeight="1" x14ac:dyDescent="0.3">
      <c r="C93" s="23" t="s">
        <v>79</v>
      </c>
      <c r="D93" s="23"/>
      <c r="E93" s="23"/>
      <c r="F93" s="28">
        <v>0</v>
      </c>
      <c r="G93" s="28">
        <v>4</v>
      </c>
      <c r="H93" s="36"/>
      <c r="I93" s="36" t="s">
        <v>75</v>
      </c>
      <c r="J93" s="36"/>
      <c r="K93" s="36"/>
      <c r="L93" s="36">
        <v>0</v>
      </c>
      <c r="M93" s="36">
        <v>2</v>
      </c>
      <c r="N93" s="36"/>
    </row>
    <row r="94" spans="3:14" ht="19.5" customHeight="1" x14ac:dyDescent="0.3">
      <c r="C94" s="23" t="s">
        <v>76</v>
      </c>
      <c r="D94" s="23"/>
      <c r="E94" s="23"/>
      <c r="F94" s="28">
        <v>0</v>
      </c>
      <c r="G94" s="28">
        <v>11</v>
      </c>
      <c r="H94" s="36"/>
      <c r="I94" s="36" t="s">
        <v>80</v>
      </c>
      <c r="J94" s="36"/>
      <c r="K94" s="36"/>
      <c r="L94" s="36">
        <v>0</v>
      </c>
      <c r="M94" s="36">
        <v>2</v>
      </c>
      <c r="N94" s="36"/>
    </row>
    <row r="95" spans="3:14" ht="19.5" customHeight="1" x14ac:dyDescent="0.3">
      <c r="C95" s="23" t="s">
        <v>74</v>
      </c>
      <c r="D95" s="23"/>
      <c r="E95" s="23"/>
      <c r="F95" s="28">
        <v>0</v>
      </c>
      <c r="G95" s="28">
        <v>13</v>
      </c>
      <c r="H95" s="36"/>
      <c r="I95" s="36" t="s">
        <v>77</v>
      </c>
      <c r="J95" s="36"/>
      <c r="K95" s="36"/>
      <c r="L95" s="36">
        <v>0</v>
      </c>
      <c r="M95" s="36">
        <v>1</v>
      </c>
      <c r="N95" s="36"/>
    </row>
    <row r="96" spans="3:14" ht="19.5" customHeight="1" x14ac:dyDescent="0.3">
      <c r="C96" s="23" t="s">
        <v>81</v>
      </c>
      <c r="D96" s="23"/>
      <c r="E96" s="23"/>
      <c r="F96" s="28">
        <v>0</v>
      </c>
      <c r="G96" s="28">
        <v>0</v>
      </c>
      <c r="H96" s="36"/>
      <c r="I96" s="36" t="s">
        <v>78</v>
      </c>
      <c r="J96" s="36"/>
      <c r="K96" s="36"/>
      <c r="L96" s="36">
        <v>0</v>
      </c>
      <c r="M96" s="36">
        <v>0</v>
      </c>
      <c r="N96" s="36"/>
    </row>
    <row r="97" spans="3:19" ht="19.5" customHeight="1" x14ac:dyDescent="0.3">
      <c r="C97" s="23" t="s">
        <v>82</v>
      </c>
      <c r="D97" s="23"/>
      <c r="E97" s="23"/>
      <c r="F97" s="28">
        <v>0</v>
      </c>
      <c r="G97" s="28">
        <v>0</v>
      </c>
      <c r="H97" s="36"/>
      <c r="I97" s="36" t="s">
        <v>81</v>
      </c>
      <c r="J97" s="36"/>
      <c r="K97" s="36"/>
      <c r="L97" s="36">
        <v>0</v>
      </c>
      <c r="M97" s="36">
        <v>0</v>
      </c>
      <c r="N97" s="36"/>
    </row>
    <row r="98" spans="3:19" ht="19.5" customHeight="1" x14ac:dyDescent="0.3">
      <c r="C98" s="23" t="s">
        <v>83</v>
      </c>
      <c r="D98" s="23"/>
      <c r="E98" s="23"/>
      <c r="F98" s="28">
        <v>0</v>
      </c>
      <c r="G98" s="28">
        <v>0</v>
      </c>
      <c r="H98" s="36"/>
      <c r="I98" s="36" t="s">
        <v>82</v>
      </c>
      <c r="J98" s="36"/>
      <c r="K98" s="36"/>
      <c r="L98" s="36">
        <v>0</v>
      </c>
      <c r="M98" s="36">
        <v>0</v>
      </c>
      <c r="N98" s="36"/>
    </row>
    <row r="99" spans="3:19" ht="19.5" customHeight="1" x14ac:dyDescent="0.3">
      <c r="C99" s="23" t="s">
        <v>84</v>
      </c>
      <c r="D99" s="23"/>
      <c r="E99" s="23"/>
      <c r="F99" s="28">
        <v>0</v>
      </c>
      <c r="G99" s="28">
        <v>0</v>
      </c>
      <c r="H99" s="36"/>
      <c r="I99" s="36" t="s">
        <v>83</v>
      </c>
      <c r="J99" s="36"/>
      <c r="K99" s="36"/>
      <c r="L99" s="36">
        <v>0</v>
      </c>
      <c r="M99" s="36">
        <v>0</v>
      </c>
      <c r="N99" s="36"/>
    </row>
    <row r="100" spans="3:19" ht="19.5" customHeight="1" x14ac:dyDescent="0.3">
      <c r="C100" s="23" t="s">
        <v>85</v>
      </c>
      <c r="D100" s="23"/>
      <c r="E100" s="23"/>
      <c r="F100" s="28">
        <v>0</v>
      </c>
      <c r="G100" s="28">
        <v>0</v>
      </c>
      <c r="H100" s="36"/>
      <c r="I100" s="36" t="s">
        <v>84</v>
      </c>
      <c r="J100" s="36"/>
      <c r="K100" s="36"/>
      <c r="L100" s="36">
        <v>0</v>
      </c>
      <c r="M100" s="36">
        <v>0</v>
      </c>
      <c r="N100" s="36"/>
    </row>
    <row r="101" spans="3:19" ht="19.5" customHeight="1" x14ac:dyDescent="0.3">
      <c r="C101" s="23" t="s">
        <v>86</v>
      </c>
      <c r="D101" s="23"/>
      <c r="E101" s="23"/>
      <c r="F101" s="28">
        <v>0</v>
      </c>
      <c r="G101" s="28">
        <v>0</v>
      </c>
      <c r="H101" s="36"/>
      <c r="I101" s="36" t="s">
        <v>85</v>
      </c>
      <c r="J101" s="36"/>
      <c r="K101" s="36"/>
      <c r="L101" s="36">
        <v>0</v>
      </c>
      <c r="M101" s="36">
        <v>0</v>
      </c>
      <c r="N101" s="36"/>
    </row>
    <row r="102" spans="3:19" ht="19.5" customHeight="1" thickBot="1" x14ac:dyDescent="0.35">
      <c r="C102" s="23" t="s">
        <v>80</v>
      </c>
      <c r="D102" s="23"/>
      <c r="E102" s="23"/>
      <c r="F102" s="28">
        <v>0</v>
      </c>
      <c r="G102" s="28">
        <v>2</v>
      </c>
      <c r="H102" s="36"/>
      <c r="I102" s="36" t="s">
        <v>86</v>
      </c>
      <c r="J102" s="36"/>
      <c r="K102" s="36"/>
      <c r="L102" s="36">
        <v>0</v>
      </c>
      <c r="M102" s="36">
        <v>0</v>
      </c>
      <c r="N102" s="36"/>
    </row>
    <row r="103" spans="3:19" ht="19.5" customHeight="1" x14ac:dyDescent="0.3">
      <c r="C103" s="32" t="s">
        <v>23</v>
      </c>
      <c r="D103" s="32"/>
      <c r="E103" s="32"/>
      <c r="F103" s="33">
        <f>SUM(F86:F102)</f>
        <v>2898</v>
      </c>
      <c r="G103" s="33">
        <f>SUM(G86:G102)</f>
        <v>2650</v>
      </c>
      <c r="H103" s="36"/>
      <c r="I103" s="36"/>
      <c r="J103" s="36"/>
      <c r="K103" s="36"/>
      <c r="L103" s="36"/>
      <c r="M103" s="36"/>
      <c r="N103" s="36"/>
    </row>
    <row r="104" spans="3:19" ht="19.5" customHeight="1" x14ac:dyDescent="0.3"/>
    <row r="105" spans="3:19" ht="19.5" customHeight="1" x14ac:dyDescent="0.3">
      <c r="C105" s="34"/>
      <c r="D105" s="34"/>
      <c r="E105" s="34"/>
      <c r="F105" s="35"/>
      <c r="G105" s="35"/>
      <c r="J105" s="36"/>
      <c r="K105" s="36"/>
      <c r="L105" s="36"/>
      <c r="M105" s="36"/>
    </row>
    <row r="106" spans="3:19" ht="19.5" customHeight="1" x14ac:dyDescent="0.3"/>
    <row r="107" spans="3:19" ht="19.5" customHeight="1" x14ac:dyDescent="0.3">
      <c r="I107" s="43" t="s">
        <v>87</v>
      </c>
      <c r="J107" s="44"/>
      <c r="K107" s="44"/>
      <c r="M107" s="45" t="s">
        <v>88</v>
      </c>
      <c r="N107" s="46"/>
      <c r="O107" s="46"/>
      <c r="P107" s="46"/>
      <c r="Q107" s="46"/>
      <c r="R107" s="46"/>
      <c r="S107" s="46"/>
    </row>
    <row r="108" spans="3:19" ht="19.5" customHeight="1" x14ac:dyDescent="0.3">
      <c r="L108" s="39"/>
      <c r="R108" s="39"/>
    </row>
    <row r="109" spans="3:19" ht="19.5" customHeight="1" x14ac:dyDescent="0.3">
      <c r="C109" s="47" t="s">
        <v>89</v>
      </c>
      <c r="D109" s="13" t="s">
        <v>2</v>
      </c>
      <c r="E109" s="14"/>
    </row>
    <row r="110" spans="3:19" ht="19.5" customHeight="1" x14ac:dyDescent="0.3">
      <c r="C110" s="48"/>
      <c r="D110" s="19" t="s">
        <v>5</v>
      </c>
      <c r="E110" s="20" t="s">
        <v>6</v>
      </c>
    </row>
    <row r="111" spans="3:19" ht="19.5" customHeight="1" x14ac:dyDescent="0.3">
      <c r="C111" s="49" t="s">
        <v>90</v>
      </c>
      <c r="D111" s="50">
        <v>47</v>
      </c>
      <c r="E111" s="50">
        <v>45</v>
      </c>
    </row>
    <row r="112" spans="3:19" ht="19.5" customHeight="1" x14ac:dyDescent="0.3">
      <c r="C112" s="49" t="s">
        <v>91</v>
      </c>
      <c r="D112" s="50">
        <v>110</v>
      </c>
      <c r="E112" s="50">
        <v>150</v>
      </c>
    </row>
    <row r="113" spans="3:13" ht="19.5" customHeight="1" x14ac:dyDescent="0.3">
      <c r="C113" s="49" t="s">
        <v>92</v>
      </c>
      <c r="D113" s="50">
        <v>134</v>
      </c>
      <c r="E113" s="50">
        <v>121</v>
      </c>
      <c r="G113" s="36"/>
      <c r="M113" s="36"/>
    </row>
    <row r="114" spans="3:13" ht="19.5" customHeight="1" x14ac:dyDescent="0.3">
      <c r="C114" s="49" t="s">
        <v>93</v>
      </c>
      <c r="D114" s="50">
        <v>180</v>
      </c>
      <c r="E114" s="50">
        <v>166</v>
      </c>
      <c r="F114" s="36"/>
      <c r="G114" s="36"/>
      <c r="M114" s="36"/>
    </row>
    <row r="115" spans="3:13" ht="19.5" customHeight="1" x14ac:dyDescent="0.3">
      <c r="C115" s="49" t="s">
        <v>94</v>
      </c>
      <c r="D115" s="50">
        <v>77</v>
      </c>
      <c r="E115" s="50">
        <v>69</v>
      </c>
      <c r="F115" s="36"/>
      <c r="G115" s="36"/>
      <c r="M115" s="36"/>
    </row>
    <row r="116" spans="3:13" ht="19.5" customHeight="1" x14ac:dyDescent="0.3">
      <c r="C116" s="49" t="s">
        <v>95</v>
      </c>
      <c r="D116" s="50">
        <v>125</v>
      </c>
      <c r="E116" s="50">
        <v>156</v>
      </c>
      <c r="F116" s="36"/>
      <c r="G116" s="36"/>
      <c r="M116" s="36"/>
    </row>
    <row r="117" spans="3:13" ht="19.5" customHeight="1" x14ac:dyDescent="0.3">
      <c r="C117" s="49" t="s">
        <v>96</v>
      </c>
      <c r="D117" s="50">
        <v>78</v>
      </c>
      <c r="E117" s="50">
        <v>83</v>
      </c>
      <c r="F117" s="36"/>
      <c r="G117" s="36"/>
      <c r="M117" s="36"/>
    </row>
    <row r="118" spans="3:13" ht="19.5" customHeight="1" x14ac:dyDescent="0.3">
      <c r="C118" s="49" t="s">
        <v>97</v>
      </c>
      <c r="D118" s="50">
        <v>220</v>
      </c>
      <c r="E118" s="50">
        <v>222</v>
      </c>
      <c r="F118" s="36"/>
      <c r="G118" s="36"/>
      <c r="M118" s="36"/>
    </row>
    <row r="119" spans="3:13" ht="19.5" customHeight="1" x14ac:dyDescent="0.3">
      <c r="C119" s="49" t="s">
        <v>98</v>
      </c>
      <c r="D119" s="50">
        <v>17</v>
      </c>
      <c r="E119" s="50">
        <v>23</v>
      </c>
      <c r="F119" s="36"/>
      <c r="G119" s="36"/>
      <c r="M119" s="36"/>
    </row>
    <row r="120" spans="3:13" ht="19.5" customHeight="1" x14ac:dyDescent="0.3">
      <c r="C120" s="49" t="s">
        <v>99</v>
      </c>
      <c r="D120" s="50">
        <v>52</v>
      </c>
      <c r="E120" s="50">
        <v>57</v>
      </c>
      <c r="F120" s="36"/>
      <c r="G120" s="36"/>
      <c r="M120" s="36"/>
    </row>
    <row r="121" spans="3:13" ht="19.5" customHeight="1" x14ac:dyDescent="0.3">
      <c r="C121" s="49" t="s">
        <v>100</v>
      </c>
      <c r="D121" s="50">
        <v>142</v>
      </c>
      <c r="E121" s="50">
        <v>123</v>
      </c>
      <c r="F121" s="36"/>
      <c r="G121" s="36"/>
      <c r="M121" s="36"/>
    </row>
    <row r="122" spans="3:13" ht="19.5" customHeight="1" x14ac:dyDescent="0.3">
      <c r="C122" s="49" t="s">
        <v>101</v>
      </c>
      <c r="D122" s="50">
        <v>345</v>
      </c>
      <c r="E122" s="50">
        <v>318</v>
      </c>
      <c r="F122" s="36"/>
      <c r="G122" s="36"/>
      <c r="M122" s="36"/>
    </row>
    <row r="123" spans="3:13" ht="19.5" customHeight="1" x14ac:dyDescent="0.3">
      <c r="C123" s="49" t="s">
        <v>102</v>
      </c>
      <c r="D123" s="50">
        <v>222</v>
      </c>
      <c r="E123" s="50">
        <v>215</v>
      </c>
      <c r="F123" s="36"/>
      <c r="G123" s="36"/>
      <c r="M123" s="36"/>
    </row>
    <row r="124" spans="3:13" ht="19.5" customHeight="1" x14ac:dyDescent="0.3">
      <c r="C124" s="49" t="s">
        <v>103</v>
      </c>
      <c r="D124" s="50">
        <v>80</v>
      </c>
      <c r="E124" s="50">
        <v>74</v>
      </c>
      <c r="F124" s="36"/>
      <c r="G124" s="36"/>
      <c r="M124" s="36"/>
    </row>
    <row r="125" spans="3:13" ht="19.5" customHeight="1" x14ac:dyDescent="0.3">
      <c r="C125" s="49" t="s">
        <v>104</v>
      </c>
      <c r="D125" s="50">
        <v>508</v>
      </c>
      <c r="E125" s="50">
        <v>504</v>
      </c>
      <c r="F125" s="36"/>
      <c r="G125" s="36"/>
      <c r="M125" s="36"/>
    </row>
    <row r="126" spans="3:13" ht="19.5" customHeight="1" x14ac:dyDescent="0.3">
      <c r="C126" s="49" t="s">
        <v>105</v>
      </c>
      <c r="D126" s="50">
        <v>30</v>
      </c>
      <c r="E126" s="50">
        <v>37</v>
      </c>
      <c r="F126" s="36"/>
      <c r="G126" s="36"/>
      <c r="M126" s="36"/>
    </row>
    <row r="127" spans="3:13" ht="19.5" customHeight="1" x14ac:dyDescent="0.3">
      <c r="C127" s="49" t="s">
        <v>106</v>
      </c>
      <c r="D127" s="50">
        <v>0</v>
      </c>
      <c r="E127" s="50">
        <v>24</v>
      </c>
      <c r="F127" s="36"/>
    </row>
    <row r="128" spans="3:13" ht="19.5" customHeight="1" x14ac:dyDescent="0.3">
      <c r="C128" s="49" t="s">
        <v>107</v>
      </c>
      <c r="D128" s="50">
        <v>41</v>
      </c>
      <c r="E128" s="50">
        <v>45</v>
      </c>
    </row>
    <row r="129" spans="3:18" ht="19.5" customHeight="1" x14ac:dyDescent="0.3">
      <c r="C129" s="49" t="s">
        <v>108</v>
      </c>
      <c r="D129" s="50">
        <v>69</v>
      </c>
      <c r="E129" s="50">
        <v>69</v>
      </c>
    </row>
    <row r="130" spans="3:18" ht="19.5" customHeight="1" x14ac:dyDescent="0.3">
      <c r="C130" s="49" t="s">
        <v>109</v>
      </c>
      <c r="D130" s="50">
        <v>90</v>
      </c>
      <c r="E130" s="50">
        <v>90</v>
      </c>
    </row>
    <row r="131" spans="3:18" ht="19.5" customHeight="1" x14ac:dyDescent="0.3">
      <c r="C131" s="49" t="s">
        <v>110</v>
      </c>
      <c r="D131" s="50">
        <v>84</v>
      </c>
      <c r="E131" s="50">
        <v>89</v>
      </c>
    </row>
    <row r="132" spans="3:18" ht="19.5" customHeight="1" x14ac:dyDescent="0.3">
      <c r="C132" s="49" t="s">
        <v>111</v>
      </c>
      <c r="D132" s="50">
        <v>80</v>
      </c>
      <c r="E132" s="50">
        <v>99</v>
      </c>
      <c r="G132" s="51" t="s">
        <v>112</v>
      </c>
      <c r="H132" s="52" t="s">
        <v>113</v>
      </c>
      <c r="I132" s="53"/>
      <c r="M132" s="51"/>
      <c r="N132" s="52"/>
      <c r="O132" s="53"/>
    </row>
    <row r="133" spans="3:18" ht="19.5" customHeight="1" x14ac:dyDescent="0.3">
      <c r="C133" s="49" t="s">
        <v>114</v>
      </c>
      <c r="D133" s="50">
        <v>89</v>
      </c>
      <c r="E133" s="50">
        <v>73</v>
      </c>
      <c r="G133" s="54"/>
      <c r="H133" s="55" t="s">
        <v>115</v>
      </c>
      <c r="I133" s="56"/>
      <c r="M133" s="54"/>
      <c r="N133" s="55" t="s">
        <v>115</v>
      </c>
      <c r="O133" s="56"/>
    </row>
    <row r="134" spans="3:18" ht="19.5" customHeight="1" x14ac:dyDescent="0.3">
      <c r="C134" s="49" t="s">
        <v>116</v>
      </c>
      <c r="D134" s="50">
        <v>33</v>
      </c>
      <c r="E134" s="50">
        <v>38</v>
      </c>
      <c r="G134" s="57"/>
      <c r="H134" s="54" t="s">
        <v>117</v>
      </c>
      <c r="I134" s="56"/>
      <c r="M134" s="57"/>
      <c r="N134" s="54" t="s">
        <v>118</v>
      </c>
      <c r="O134" s="56"/>
    </row>
    <row r="135" spans="3:18" ht="19.5" customHeight="1" thickBot="1" x14ac:dyDescent="0.35">
      <c r="C135" s="49" t="s">
        <v>119</v>
      </c>
      <c r="D135" s="50">
        <v>45</v>
      </c>
      <c r="E135" s="50">
        <v>21</v>
      </c>
      <c r="G135" s="58"/>
      <c r="H135" s="54" t="s">
        <v>120</v>
      </c>
      <c r="I135" s="56"/>
      <c r="M135" s="58"/>
      <c r="N135" s="54" t="s">
        <v>121</v>
      </c>
      <c r="O135" s="56"/>
    </row>
    <row r="136" spans="3:18" ht="19.5" customHeight="1" x14ac:dyDescent="0.3">
      <c r="C136" s="59" t="s">
        <v>23</v>
      </c>
      <c r="D136" s="33">
        <f>SUM(D111:D135)</f>
        <v>2898</v>
      </c>
      <c r="E136" s="33">
        <f>SUM(E111:E135)</f>
        <v>2911</v>
      </c>
      <c r="G136" s="60"/>
      <c r="H136" s="54" t="s">
        <v>122</v>
      </c>
      <c r="I136" s="56"/>
      <c r="M136" s="60"/>
      <c r="N136" s="54" t="s">
        <v>123</v>
      </c>
      <c r="O136" s="56"/>
    </row>
    <row r="137" spans="3:18" ht="19.5" customHeight="1" x14ac:dyDescent="0.3">
      <c r="G137" s="61"/>
      <c r="H137" s="54" t="s">
        <v>124</v>
      </c>
      <c r="I137" s="56"/>
      <c r="M137" s="61"/>
      <c r="N137" s="54" t="s">
        <v>125</v>
      </c>
      <c r="O137" s="56"/>
    </row>
    <row r="138" spans="3:18" ht="19.5" customHeight="1" x14ac:dyDescent="0.3">
      <c r="D138" s="62"/>
      <c r="G138" s="63"/>
      <c r="H138" s="54" t="s">
        <v>126</v>
      </c>
      <c r="I138" s="64"/>
      <c r="M138" s="63"/>
      <c r="N138" s="54" t="s">
        <v>127</v>
      </c>
      <c r="O138" s="64"/>
    </row>
    <row r="139" spans="3:18" ht="19.5" customHeight="1" x14ac:dyDescent="0.3">
      <c r="G139" s="65"/>
      <c r="H139" s="66" t="s">
        <v>128</v>
      </c>
      <c r="I139" s="64"/>
      <c r="M139" s="65"/>
      <c r="N139" s="66" t="s">
        <v>129</v>
      </c>
      <c r="O139" s="64"/>
    </row>
    <row r="140" spans="3:18" ht="19.5" customHeight="1" x14ac:dyDescent="0.3"/>
    <row r="141" spans="3:18" ht="19.5" customHeight="1" x14ac:dyDescent="0.3"/>
    <row r="142" spans="3:18" ht="19.5" customHeight="1" x14ac:dyDescent="0.3"/>
    <row r="143" spans="3:18" ht="19.5" customHeight="1" x14ac:dyDescent="0.3">
      <c r="C143" s="18" t="s">
        <v>130</v>
      </c>
      <c r="D143" s="18"/>
      <c r="E143" s="15" t="s">
        <v>2</v>
      </c>
      <c r="F143" s="16"/>
      <c r="O143" s="18" t="s">
        <v>131</v>
      </c>
      <c r="P143" s="18"/>
      <c r="Q143" s="15" t="s">
        <v>2</v>
      </c>
      <c r="R143" s="16"/>
    </row>
    <row r="144" spans="3:18" ht="19.5" customHeight="1" x14ac:dyDescent="0.3">
      <c r="C144" s="18"/>
      <c r="D144" s="18"/>
      <c r="E144" s="19" t="s">
        <v>5</v>
      </c>
      <c r="F144" s="20" t="s">
        <v>6</v>
      </c>
      <c r="O144" s="18"/>
      <c r="P144" s="18"/>
      <c r="Q144" s="19" t="s">
        <v>5</v>
      </c>
      <c r="R144" s="20" t="s">
        <v>6</v>
      </c>
    </row>
    <row r="145" spans="3:18" ht="19.5" customHeight="1" x14ac:dyDescent="0.3">
      <c r="C145" s="29" t="s">
        <v>132</v>
      </c>
      <c r="D145" s="29"/>
      <c r="E145" s="28">
        <v>1054</v>
      </c>
      <c r="F145" s="28">
        <v>1093</v>
      </c>
      <c r="O145" s="29" t="s">
        <v>67</v>
      </c>
      <c r="P145" s="29"/>
      <c r="Q145" s="28">
        <v>1939</v>
      </c>
      <c r="R145" s="28">
        <v>1454</v>
      </c>
    </row>
    <row r="146" spans="3:18" ht="19.5" customHeight="1" thickBot="1" x14ac:dyDescent="0.35">
      <c r="C146" s="29" t="s">
        <v>133</v>
      </c>
      <c r="D146" s="29"/>
      <c r="E146" s="28">
        <v>1602</v>
      </c>
      <c r="F146" s="28">
        <v>1626</v>
      </c>
      <c r="O146" s="29" t="s">
        <v>68</v>
      </c>
      <c r="P146" s="29"/>
      <c r="Q146" s="28">
        <v>959</v>
      </c>
      <c r="R146" s="28">
        <v>1457</v>
      </c>
    </row>
    <row r="147" spans="3:18" ht="19.5" customHeight="1" thickBot="1" x14ac:dyDescent="0.35">
      <c r="C147" s="29" t="s">
        <v>134</v>
      </c>
      <c r="D147" s="29"/>
      <c r="E147" s="28">
        <v>242</v>
      </c>
      <c r="F147" s="28">
        <v>192</v>
      </c>
      <c r="O147" s="32" t="s">
        <v>23</v>
      </c>
      <c r="P147" s="32"/>
      <c r="Q147" s="33">
        <f>SUM(Q145:Q146)</f>
        <v>2898</v>
      </c>
      <c r="R147" s="33">
        <f>SUM(R145:R146)</f>
        <v>2911</v>
      </c>
    </row>
    <row r="148" spans="3:18" ht="19.5" customHeight="1" x14ac:dyDescent="0.3">
      <c r="C148" s="32" t="s">
        <v>23</v>
      </c>
      <c r="D148" s="32"/>
      <c r="E148" s="33">
        <f>SUM(E145:E147)</f>
        <v>2898</v>
      </c>
      <c r="F148" s="33">
        <f>SUM(F145:F147)</f>
        <v>2911</v>
      </c>
    </row>
    <row r="149" spans="3:18" ht="19.5" customHeight="1" x14ac:dyDescent="0.3"/>
    <row r="150" spans="3:18" ht="19.5" customHeight="1" x14ac:dyDescent="0.3"/>
    <row r="151" spans="3:18" ht="19.5" customHeight="1" x14ac:dyDescent="0.3"/>
    <row r="152" spans="3:18" ht="19.5" customHeight="1" x14ac:dyDescent="0.3"/>
    <row r="153" spans="3:18" ht="19.5" customHeight="1" x14ac:dyDescent="0.3">
      <c r="C153" s="40"/>
      <c r="D153" s="40"/>
      <c r="I153" s="40"/>
    </row>
    <row r="154" spans="3:18" ht="19.5" customHeight="1" x14ac:dyDescent="0.3">
      <c r="C154" s="40"/>
      <c r="D154" s="40"/>
      <c r="I154" s="40"/>
    </row>
    <row r="155" spans="3:18" ht="19.5" customHeight="1" x14ac:dyDescent="0.3">
      <c r="C155" s="18" t="s">
        <v>135</v>
      </c>
      <c r="D155" s="18"/>
      <c r="E155" s="13" t="s">
        <v>2</v>
      </c>
      <c r="F155" s="14"/>
      <c r="G155" s="40"/>
      <c r="K155" s="18" t="s">
        <v>136</v>
      </c>
      <c r="L155" s="18"/>
      <c r="M155" s="18"/>
      <c r="N155" s="15" t="s">
        <v>2</v>
      </c>
      <c r="O155" s="16"/>
    </row>
    <row r="156" spans="3:18" ht="19.5" customHeight="1" x14ac:dyDescent="0.3">
      <c r="C156" s="18"/>
      <c r="D156" s="18"/>
      <c r="E156" s="19" t="s">
        <v>5</v>
      </c>
      <c r="F156" s="20" t="s">
        <v>6</v>
      </c>
      <c r="K156" s="18"/>
      <c r="L156" s="18"/>
      <c r="M156" s="18"/>
      <c r="N156" s="19" t="s">
        <v>5</v>
      </c>
      <c r="O156" s="20" t="s">
        <v>6</v>
      </c>
    </row>
    <row r="157" spans="3:18" ht="19.5" customHeight="1" x14ac:dyDescent="0.3">
      <c r="C157" s="29" t="s">
        <v>67</v>
      </c>
      <c r="D157" s="29"/>
      <c r="E157" s="28">
        <v>1757</v>
      </c>
      <c r="F157" s="28">
        <v>1280</v>
      </c>
      <c r="K157" s="67" t="s">
        <v>137</v>
      </c>
      <c r="L157" s="67"/>
      <c r="M157" s="67"/>
      <c r="N157" s="28">
        <v>14</v>
      </c>
      <c r="O157" s="28">
        <v>34</v>
      </c>
    </row>
    <row r="158" spans="3:18" ht="19.5" customHeight="1" thickBot="1" x14ac:dyDescent="0.35">
      <c r="C158" s="29" t="s">
        <v>68</v>
      </c>
      <c r="D158" s="29"/>
      <c r="E158" s="28">
        <v>1141</v>
      </c>
      <c r="F158" s="28">
        <v>1631</v>
      </c>
      <c r="K158" s="67" t="s">
        <v>138</v>
      </c>
      <c r="L158" s="67"/>
      <c r="M158" s="67"/>
      <c r="N158" s="28">
        <v>3</v>
      </c>
      <c r="O158" s="28">
        <v>0</v>
      </c>
    </row>
    <row r="159" spans="3:18" ht="19.5" customHeight="1" thickBot="1" x14ac:dyDescent="0.35">
      <c r="C159" s="32" t="s">
        <v>23</v>
      </c>
      <c r="D159" s="32"/>
      <c r="E159" s="33">
        <f t="shared" ref="E159:F159" si="0">SUM(E157:E158)</f>
        <v>2898</v>
      </c>
      <c r="F159" s="33">
        <f t="shared" si="0"/>
        <v>2911</v>
      </c>
      <c r="K159" s="67" t="s">
        <v>139</v>
      </c>
      <c r="L159" s="67"/>
      <c r="M159" s="67"/>
      <c r="N159" s="28">
        <v>1740</v>
      </c>
      <c r="O159" s="28">
        <v>1246</v>
      </c>
    </row>
    <row r="160" spans="3:18" ht="19.5" customHeight="1" x14ac:dyDescent="0.3">
      <c r="K160" s="32" t="s">
        <v>23</v>
      </c>
      <c r="L160" s="32"/>
      <c r="M160" s="32"/>
      <c r="N160" s="33">
        <f>SUM(N157:N159)</f>
        <v>1757</v>
      </c>
      <c r="O160" s="33">
        <f>SUM(O157:O159)</f>
        <v>1280</v>
      </c>
    </row>
    <row r="161" spans="3:9" ht="19.5" customHeight="1" x14ac:dyDescent="0.3"/>
    <row r="162" spans="3:9" ht="19.5" customHeight="1" x14ac:dyDescent="0.3"/>
    <row r="163" spans="3:9" ht="19.5" customHeight="1" x14ac:dyDescent="0.3">
      <c r="C163" s="68"/>
      <c r="D163" s="68"/>
      <c r="E163" s="68"/>
      <c r="F163" s="68"/>
    </row>
    <row r="164" spans="3:9" ht="19.5" customHeight="1" x14ac:dyDescent="0.3">
      <c r="C164" s="69" t="s">
        <v>140</v>
      </c>
      <c r="D164" s="69"/>
      <c r="E164" s="70" t="s">
        <v>141</v>
      </c>
      <c r="F164" s="70" t="s">
        <v>142</v>
      </c>
      <c r="G164" s="70" t="s">
        <v>143</v>
      </c>
      <c r="H164" s="70" t="s">
        <v>144</v>
      </c>
      <c r="I164" s="70" t="s">
        <v>44</v>
      </c>
    </row>
    <row r="165" spans="3:9" ht="19.5" customHeight="1" x14ac:dyDescent="0.3">
      <c r="C165" s="18"/>
      <c r="D165" s="18"/>
      <c r="E165" s="71"/>
      <c r="F165" s="71"/>
      <c r="G165" s="71"/>
      <c r="H165" s="71"/>
      <c r="I165" s="71"/>
    </row>
    <row r="166" spans="3:9" ht="19.5" customHeight="1" x14ac:dyDescent="0.3">
      <c r="C166" s="29" t="s">
        <v>137</v>
      </c>
      <c r="D166" s="29"/>
      <c r="E166" s="28">
        <v>12</v>
      </c>
      <c r="F166" s="28">
        <v>8</v>
      </c>
      <c r="G166" s="28">
        <v>2</v>
      </c>
      <c r="H166" s="28">
        <v>0</v>
      </c>
      <c r="I166" s="28">
        <v>26</v>
      </c>
    </row>
    <row r="167" spans="3:9" ht="19.5" customHeight="1" x14ac:dyDescent="0.3">
      <c r="C167" s="29" t="s">
        <v>138</v>
      </c>
      <c r="D167" s="29"/>
      <c r="E167" s="28">
        <v>0</v>
      </c>
      <c r="F167" s="28">
        <v>2</v>
      </c>
      <c r="G167" s="28">
        <v>0</v>
      </c>
      <c r="H167" s="28">
        <v>0</v>
      </c>
      <c r="I167" s="28">
        <v>2</v>
      </c>
    </row>
    <row r="168" spans="3:9" ht="19.5" customHeight="1" thickBot="1" x14ac:dyDescent="0.35">
      <c r="C168" s="29" t="s">
        <v>139</v>
      </c>
      <c r="D168" s="29"/>
      <c r="E168" s="28">
        <v>866</v>
      </c>
      <c r="F168" s="28">
        <v>2612</v>
      </c>
      <c r="G168" s="28">
        <v>884</v>
      </c>
      <c r="H168" s="28">
        <v>98</v>
      </c>
      <c r="I168" s="28">
        <v>35</v>
      </c>
    </row>
    <row r="169" spans="3:9" ht="19.5" customHeight="1" x14ac:dyDescent="0.3">
      <c r="C169" s="32" t="s">
        <v>23</v>
      </c>
      <c r="D169" s="32"/>
      <c r="E169" s="33">
        <f t="shared" ref="E169:I169" si="1">SUM(E166:E168)</f>
        <v>878</v>
      </c>
      <c r="F169" s="33">
        <f t="shared" si="1"/>
        <v>2622</v>
      </c>
      <c r="G169" s="33">
        <f t="shared" si="1"/>
        <v>886</v>
      </c>
      <c r="H169" s="33">
        <f t="shared" si="1"/>
        <v>98</v>
      </c>
      <c r="I169" s="33">
        <f t="shared" si="1"/>
        <v>63</v>
      </c>
    </row>
    <row r="170" spans="3:9" ht="19.5" customHeight="1" x14ac:dyDescent="0.3">
      <c r="C170" s="72" t="s">
        <v>145</v>
      </c>
      <c r="D170" s="72"/>
    </row>
    <row r="171" spans="3:9" ht="19.5" customHeight="1" x14ac:dyDescent="0.3"/>
    <row r="172" spans="3:9" ht="19.5" customHeight="1" x14ac:dyDescent="0.3"/>
    <row r="173" spans="3:9" ht="19.5" customHeight="1" x14ac:dyDescent="0.3"/>
    <row r="174" spans="3:9" ht="19.5" customHeight="1" x14ac:dyDescent="0.3"/>
    <row r="175" spans="3:9" ht="19.5" customHeight="1" x14ac:dyDescent="0.3"/>
    <row r="176" spans="3:9" ht="19.5" customHeight="1" x14ac:dyDescent="0.3"/>
    <row r="177" spans="3:19" ht="19.5" customHeight="1" x14ac:dyDescent="0.3">
      <c r="C177" s="12" t="s">
        <v>146</v>
      </c>
      <c r="D177" s="12"/>
      <c r="E177" s="12"/>
      <c r="F177" s="13" t="s">
        <v>2</v>
      </c>
      <c r="G177" s="14"/>
    </row>
    <row r="178" spans="3:19" ht="19.5" customHeight="1" x14ac:dyDescent="0.3">
      <c r="C178" s="12"/>
      <c r="D178" s="12"/>
      <c r="E178" s="12"/>
      <c r="F178" s="19" t="s">
        <v>5</v>
      </c>
      <c r="G178" s="20" t="s">
        <v>6</v>
      </c>
    </row>
    <row r="179" spans="3:19" ht="19.5" customHeight="1" x14ac:dyDescent="0.3">
      <c r="C179" s="67" t="s">
        <v>147</v>
      </c>
      <c r="D179" s="67"/>
      <c r="E179" s="67"/>
      <c r="F179" s="28">
        <v>1144</v>
      </c>
      <c r="G179" s="28">
        <v>1909</v>
      </c>
      <c r="S179" s="73"/>
    </row>
    <row r="180" spans="3:19" ht="19.5" customHeight="1" thickBot="1" x14ac:dyDescent="0.35">
      <c r="C180" s="67" t="s">
        <v>148</v>
      </c>
      <c r="D180" s="67"/>
      <c r="E180" s="67"/>
      <c r="F180" s="28">
        <v>1754</v>
      </c>
      <c r="G180" s="28">
        <v>1002</v>
      </c>
      <c r="S180" s="73"/>
    </row>
    <row r="181" spans="3:19" ht="19.5" customHeight="1" x14ac:dyDescent="0.3">
      <c r="C181" s="32" t="s">
        <v>23</v>
      </c>
      <c r="D181" s="32"/>
      <c r="E181" s="32"/>
      <c r="F181" s="33">
        <f t="shared" ref="F181:G181" si="2">SUM(F179:F180)</f>
        <v>2898</v>
      </c>
      <c r="G181" s="33">
        <f t="shared" si="2"/>
        <v>2911</v>
      </c>
      <c r="S181" s="73"/>
    </row>
    <row r="182" spans="3:19" ht="19.5" customHeight="1" x14ac:dyDescent="0.3">
      <c r="C182" s="74"/>
      <c r="D182" s="74"/>
      <c r="E182" s="74"/>
      <c r="F182" s="74"/>
      <c r="G182" s="75"/>
      <c r="H182" s="76"/>
      <c r="M182" s="74"/>
    </row>
    <row r="183" spans="3:19" ht="19.5" customHeight="1" x14ac:dyDescent="0.3"/>
    <row r="184" spans="3:19" ht="19.5" customHeight="1" x14ac:dyDescent="0.3"/>
    <row r="185" spans="3:19" ht="19.5" customHeight="1" x14ac:dyDescent="0.3">
      <c r="C185" s="12" t="s">
        <v>149</v>
      </c>
      <c r="D185" s="12"/>
      <c r="E185" s="12"/>
      <c r="F185" s="15" t="s">
        <v>2</v>
      </c>
      <c r="G185" s="16"/>
    </row>
    <row r="186" spans="3:19" ht="19.5" customHeight="1" x14ac:dyDescent="0.3">
      <c r="C186" s="12"/>
      <c r="D186" s="12"/>
      <c r="E186" s="12"/>
      <c r="F186" s="19" t="s">
        <v>5</v>
      </c>
      <c r="G186" s="20" t="s">
        <v>6</v>
      </c>
    </row>
    <row r="187" spans="3:19" ht="19.5" customHeight="1" x14ac:dyDescent="0.3">
      <c r="C187" s="67" t="s">
        <v>150</v>
      </c>
      <c r="D187" s="67"/>
      <c r="E187" s="67"/>
      <c r="F187" s="28">
        <v>641</v>
      </c>
      <c r="G187" s="28">
        <v>1319</v>
      </c>
      <c r="N187" s="77"/>
      <c r="O187" s="77"/>
      <c r="P187" s="77"/>
      <c r="Q187" s="35"/>
      <c r="R187" s="35"/>
    </row>
    <row r="188" spans="3:19" ht="19.5" customHeight="1" thickBot="1" x14ac:dyDescent="0.35">
      <c r="C188" s="67" t="s">
        <v>151</v>
      </c>
      <c r="D188" s="67"/>
      <c r="E188" s="67"/>
      <c r="F188" s="28">
        <v>2257</v>
      </c>
      <c r="G188" s="28">
        <v>1592</v>
      </c>
      <c r="N188" s="77"/>
      <c r="O188" s="77"/>
      <c r="P188" s="77"/>
      <c r="Q188" s="35"/>
      <c r="R188" s="35"/>
    </row>
    <row r="189" spans="3:19" ht="19.5" customHeight="1" x14ac:dyDescent="0.3">
      <c r="C189" s="32" t="s">
        <v>23</v>
      </c>
      <c r="D189" s="32"/>
      <c r="E189" s="32"/>
      <c r="F189" s="33">
        <f t="shared" ref="F189:G189" si="3">SUM(F187:F188)</f>
        <v>2898</v>
      </c>
      <c r="G189" s="33">
        <f t="shared" si="3"/>
        <v>2911</v>
      </c>
      <c r="N189" s="77"/>
      <c r="O189" s="77"/>
      <c r="P189" s="77"/>
      <c r="Q189" s="35"/>
      <c r="R189" s="35"/>
    </row>
    <row r="190" spans="3:19" ht="19.5" customHeight="1" x14ac:dyDescent="0.3">
      <c r="C190" s="75"/>
      <c r="N190" s="77"/>
      <c r="O190" s="77"/>
      <c r="P190" s="77"/>
      <c r="Q190" s="35"/>
      <c r="R190" s="35"/>
    </row>
    <row r="191" spans="3:19" ht="19.5" customHeight="1" x14ac:dyDescent="0.3">
      <c r="N191" s="77"/>
      <c r="O191" s="77"/>
      <c r="P191" s="77"/>
      <c r="Q191" s="35"/>
      <c r="R191" s="35"/>
    </row>
    <row r="192" spans="3:19" ht="19.5" customHeight="1" x14ac:dyDescent="0.3">
      <c r="N192" s="77"/>
      <c r="O192" s="77"/>
      <c r="P192" s="77"/>
      <c r="Q192" s="35"/>
      <c r="R192" s="35"/>
    </row>
    <row r="193" spans="3:18" ht="19.5" customHeight="1" x14ac:dyDescent="0.3">
      <c r="C193" s="12" t="s">
        <v>152</v>
      </c>
      <c r="D193" s="12"/>
      <c r="E193" s="12"/>
      <c r="F193" s="15" t="s">
        <v>2</v>
      </c>
      <c r="G193" s="16"/>
      <c r="N193" s="77"/>
      <c r="O193" s="77"/>
      <c r="P193" s="77"/>
      <c r="Q193" s="35"/>
      <c r="R193" s="35"/>
    </row>
    <row r="194" spans="3:18" ht="19.5" customHeight="1" x14ac:dyDescent="0.3">
      <c r="C194" s="12"/>
      <c r="D194" s="12"/>
      <c r="E194" s="12"/>
      <c r="F194" s="19" t="s">
        <v>5</v>
      </c>
      <c r="G194" s="20" t="s">
        <v>6</v>
      </c>
      <c r="N194" s="77"/>
      <c r="O194" s="77"/>
      <c r="P194" s="77"/>
      <c r="Q194" s="35"/>
      <c r="R194" s="35"/>
    </row>
    <row r="195" spans="3:18" ht="19.5" customHeight="1" x14ac:dyDescent="0.3">
      <c r="C195" s="67" t="s">
        <v>141</v>
      </c>
      <c r="D195" s="67"/>
      <c r="E195" s="67"/>
      <c r="F195" s="28">
        <v>18</v>
      </c>
      <c r="G195" s="28">
        <v>22</v>
      </c>
      <c r="N195" s="77"/>
      <c r="O195" s="77"/>
      <c r="P195" s="77"/>
      <c r="Q195" s="35"/>
      <c r="R195" s="35"/>
    </row>
    <row r="196" spans="3:18" ht="19.5" customHeight="1" x14ac:dyDescent="0.3">
      <c r="C196" s="67" t="s">
        <v>153</v>
      </c>
      <c r="D196" s="67"/>
      <c r="E196" s="67"/>
      <c r="F196" s="28">
        <v>1452</v>
      </c>
      <c r="G196" s="28">
        <v>1518</v>
      </c>
      <c r="N196" s="77"/>
      <c r="O196" s="77"/>
      <c r="P196" s="77"/>
      <c r="Q196" s="35"/>
      <c r="R196" s="35"/>
    </row>
    <row r="197" spans="3:18" ht="19.5" customHeight="1" x14ac:dyDescent="0.3">
      <c r="C197" s="67" t="s">
        <v>154</v>
      </c>
      <c r="D197" s="67"/>
      <c r="E197" s="67"/>
      <c r="F197" s="28">
        <v>151</v>
      </c>
      <c r="G197" s="28">
        <v>91</v>
      </c>
      <c r="N197" s="77"/>
      <c r="O197" s="77"/>
      <c r="P197" s="77"/>
      <c r="Q197" s="35"/>
      <c r="R197" s="35"/>
    </row>
    <row r="198" spans="3:18" ht="19.5" customHeight="1" x14ac:dyDescent="0.3">
      <c r="C198" s="67" t="s">
        <v>155</v>
      </c>
      <c r="D198" s="67"/>
      <c r="E198" s="67"/>
      <c r="F198" s="28">
        <v>85</v>
      </c>
      <c r="G198" s="28">
        <v>272</v>
      </c>
      <c r="N198" s="77"/>
      <c r="O198" s="77"/>
      <c r="P198" s="77"/>
      <c r="Q198" s="35"/>
      <c r="R198" s="35"/>
    </row>
    <row r="199" spans="3:18" ht="19.5" customHeight="1" x14ac:dyDescent="0.3">
      <c r="C199" s="67" t="s">
        <v>156</v>
      </c>
      <c r="D199" s="67"/>
      <c r="E199" s="67"/>
      <c r="F199" s="28">
        <v>3</v>
      </c>
      <c r="G199" s="28">
        <v>4</v>
      </c>
      <c r="N199" s="77"/>
      <c r="O199" s="77"/>
      <c r="P199" s="77"/>
      <c r="Q199" s="35"/>
      <c r="R199" s="35"/>
    </row>
    <row r="200" spans="3:18" ht="19.5" customHeight="1" x14ac:dyDescent="0.3">
      <c r="C200" s="67" t="s">
        <v>157</v>
      </c>
      <c r="D200" s="67"/>
      <c r="E200" s="67"/>
      <c r="F200" s="28">
        <v>1084</v>
      </c>
      <c r="G200" s="28">
        <v>890</v>
      </c>
      <c r="N200" s="77"/>
      <c r="O200" s="77"/>
      <c r="P200" s="77"/>
      <c r="Q200" s="35"/>
      <c r="R200" s="35"/>
    </row>
    <row r="201" spans="3:18" ht="19.5" customHeight="1" x14ac:dyDescent="0.3">
      <c r="C201" s="67" t="s">
        <v>158</v>
      </c>
      <c r="D201" s="67"/>
      <c r="E201" s="67"/>
      <c r="F201" s="28">
        <v>105</v>
      </c>
      <c r="G201" s="28">
        <v>114</v>
      </c>
      <c r="N201" s="77"/>
      <c r="O201" s="77"/>
      <c r="P201" s="77"/>
      <c r="Q201" s="35"/>
      <c r="R201" s="35"/>
    </row>
    <row r="202" spans="3:18" ht="19.5" customHeight="1" x14ac:dyDescent="0.3">
      <c r="N202" s="77"/>
      <c r="O202" s="77"/>
      <c r="P202" s="77"/>
      <c r="Q202" s="35"/>
      <c r="R202" s="35"/>
    </row>
    <row r="203" spans="3:18" ht="19.5" customHeight="1" x14ac:dyDescent="0.3"/>
    <row r="204" spans="3:18" ht="19.5" customHeight="1" x14ac:dyDescent="0.3"/>
    <row r="205" spans="3:18" ht="19.5" customHeight="1" x14ac:dyDescent="0.3">
      <c r="N205" s="40"/>
    </row>
    <row r="206" spans="3:18" ht="19.5" customHeight="1" x14ac:dyDescent="0.3"/>
    <row r="207" spans="3:18" ht="27.75" customHeight="1" x14ac:dyDescent="0.3">
      <c r="C207" s="78" t="s">
        <v>159</v>
      </c>
      <c r="D207" s="78"/>
      <c r="E207" s="79" t="s">
        <v>23</v>
      </c>
      <c r="F207" s="80" t="s">
        <v>160</v>
      </c>
      <c r="H207" s="78" t="s">
        <v>161</v>
      </c>
      <c r="I207" s="78"/>
      <c r="J207" s="78"/>
      <c r="K207" s="79" t="s">
        <v>23</v>
      </c>
      <c r="L207" s="80" t="s">
        <v>160</v>
      </c>
      <c r="N207" s="81" t="s">
        <v>162</v>
      </c>
      <c r="O207" s="81"/>
      <c r="P207" s="81"/>
      <c r="Q207" s="79" t="s">
        <v>23</v>
      </c>
      <c r="R207" s="80" t="s">
        <v>160</v>
      </c>
    </row>
    <row r="208" spans="3:18" ht="19.5" customHeight="1" x14ac:dyDescent="0.3">
      <c r="C208" s="29" t="s">
        <v>67</v>
      </c>
      <c r="D208" s="29"/>
      <c r="E208" s="28">
        <v>523</v>
      </c>
      <c r="F208" s="82">
        <f>E208/E$210</f>
        <v>0.18046928916494134</v>
      </c>
      <c r="H208" s="29" t="s">
        <v>163</v>
      </c>
      <c r="I208" s="29"/>
      <c r="J208" s="29"/>
      <c r="K208" s="28">
        <v>684</v>
      </c>
      <c r="L208" s="82">
        <f>K208/K$212</f>
        <v>0.2360248447204969</v>
      </c>
      <c r="N208" s="25" t="s">
        <v>164</v>
      </c>
      <c r="O208" s="25"/>
      <c r="P208" s="25"/>
      <c r="Q208" s="28">
        <v>785</v>
      </c>
      <c r="R208" s="82">
        <f>Q208/Q$213</f>
        <v>0.27087646652864045</v>
      </c>
    </row>
    <row r="209" spans="3:18" ht="19.5" customHeight="1" thickBot="1" x14ac:dyDescent="0.35">
      <c r="C209" s="29" t="s">
        <v>68</v>
      </c>
      <c r="D209" s="29"/>
      <c r="E209" s="28">
        <v>2375</v>
      </c>
      <c r="F209" s="82">
        <f>E209/E$210</f>
        <v>0.81953071083505868</v>
      </c>
      <c r="H209" s="29" t="s">
        <v>165</v>
      </c>
      <c r="I209" s="29"/>
      <c r="J209" s="29"/>
      <c r="K209" s="28">
        <v>1295</v>
      </c>
      <c r="L209" s="82">
        <f t="shared" ref="L209:L211" si="4">K209/K$212</f>
        <v>0.4468599033816425</v>
      </c>
      <c r="N209" s="25" t="s">
        <v>166</v>
      </c>
      <c r="O209" s="25"/>
      <c r="P209" s="25"/>
      <c r="Q209" s="28">
        <v>982</v>
      </c>
      <c r="R209" s="82">
        <f t="shared" ref="R209:R212" si="5">Q209/Q$213</f>
        <v>0.3388543823326432</v>
      </c>
    </row>
    <row r="210" spans="3:18" ht="19.5" customHeight="1" x14ac:dyDescent="0.3">
      <c r="C210" s="32" t="s">
        <v>23</v>
      </c>
      <c r="D210" s="32"/>
      <c r="E210" s="33">
        <f t="shared" ref="E210:F210" si="6">SUM(E208:E209)</f>
        <v>2898</v>
      </c>
      <c r="F210" s="83">
        <f t="shared" si="6"/>
        <v>1</v>
      </c>
      <c r="H210" s="29" t="s">
        <v>167</v>
      </c>
      <c r="I210" s="29"/>
      <c r="J210" s="29"/>
      <c r="K210" s="28">
        <v>748</v>
      </c>
      <c r="L210" s="82">
        <f t="shared" si="4"/>
        <v>0.25810904071773638</v>
      </c>
      <c r="N210" s="25" t="s">
        <v>168</v>
      </c>
      <c r="O210" s="25"/>
      <c r="P210" s="25"/>
      <c r="Q210" s="28">
        <v>864</v>
      </c>
      <c r="R210" s="82">
        <f t="shared" si="5"/>
        <v>0.29813664596273293</v>
      </c>
    </row>
    <row r="211" spans="3:18" ht="19.5" customHeight="1" thickBot="1" x14ac:dyDescent="0.35">
      <c r="H211" s="29" t="s">
        <v>169</v>
      </c>
      <c r="I211" s="29"/>
      <c r="J211" s="29"/>
      <c r="K211" s="28">
        <v>171</v>
      </c>
      <c r="L211" s="82">
        <f t="shared" si="4"/>
        <v>5.9006211180124224E-2</v>
      </c>
      <c r="N211" s="25" t="s">
        <v>170</v>
      </c>
      <c r="O211" s="25"/>
      <c r="P211" s="25"/>
      <c r="Q211" s="28">
        <v>177</v>
      </c>
      <c r="R211" s="82">
        <f t="shared" si="5"/>
        <v>6.1076604554865424E-2</v>
      </c>
    </row>
    <row r="212" spans="3:18" ht="19.5" customHeight="1" thickBot="1" x14ac:dyDescent="0.35">
      <c r="H212" s="32" t="s">
        <v>23</v>
      </c>
      <c r="I212" s="32"/>
      <c r="J212" s="32"/>
      <c r="K212" s="33">
        <f>SUM(K208:K211)</f>
        <v>2898</v>
      </c>
      <c r="L212" s="83">
        <f>SUM(L208:L211)</f>
        <v>1</v>
      </c>
      <c r="N212" s="25" t="s">
        <v>171</v>
      </c>
      <c r="O212" s="25"/>
      <c r="P212" s="25"/>
      <c r="Q212" s="28">
        <v>90</v>
      </c>
      <c r="R212" s="82">
        <f t="shared" si="5"/>
        <v>3.1055900621118012E-2</v>
      </c>
    </row>
    <row r="213" spans="3:18" ht="19.5" customHeight="1" x14ac:dyDescent="0.3">
      <c r="E213" s="44"/>
      <c r="N213" s="32" t="s">
        <v>23</v>
      </c>
      <c r="O213" s="32"/>
      <c r="P213" s="32"/>
      <c r="Q213" s="33">
        <f>SUM(Q208:Q212)</f>
        <v>2898</v>
      </c>
      <c r="R213" s="83">
        <f>SUM(R208:R212)</f>
        <v>0.99999999999999989</v>
      </c>
    </row>
    <row r="214" spans="3:18" ht="19.5" customHeight="1" x14ac:dyDescent="0.3">
      <c r="C214" s="84"/>
      <c r="D214" s="84"/>
      <c r="E214" s="84"/>
      <c r="F214" s="84"/>
    </row>
    <row r="215" spans="3:18" ht="41.25" customHeight="1" x14ac:dyDescent="0.3">
      <c r="C215" s="85" t="s">
        <v>172</v>
      </c>
      <c r="D215" s="85"/>
      <c r="E215" s="79" t="s">
        <v>23</v>
      </c>
      <c r="F215" s="80" t="s">
        <v>160</v>
      </c>
      <c r="G215" s="84"/>
    </row>
    <row r="216" spans="3:18" ht="25.5" customHeight="1" x14ac:dyDescent="0.3">
      <c r="C216" s="29" t="s">
        <v>67</v>
      </c>
      <c r="D216" s="29"/>
      <c r="E216" s="28">
        <v>496</v>
      </c>
      <c r="F216" s="82">
        <f>E216/E$218</f>
        <v>0.20884210526315788</v>
      </c>
    </row>
    <row r="217" spans="3:18" ht="19.5" customHeight="1" thickBot="1" x14ac:dyDescent="0.35">
      <c r="C217" s="29" t="s">
        <v>68</v>
      </c>
      <c r="D217" s="29"/>
      <c r="E217" s="28">
        <v>1879</v>
      </c>
      <c r="F217" s="82">
        <f>E217/E$218</f>
        <v>0.79115789473684206</v>
      </c>
    </row>
    <row r="218" spans="3:18" ht="19.5" customHeight="1" x14ac:dyDescent="0.3">
      <c r="C218" s="32" t="s">
        <v>23</v>
      </c>
      <c r="D218" s="32"/>
      <c r="E218" s="33">
        <f t="shared" ref="E218:F218" si="7">SUM(E216:E217)</f>
        <v>2375</v>
      </c>
      <c r="F218" s="83">
        <f t="shared" si="7"/>
        <v>1</v>
      </c>
    </row>
    <row r="219" spans="3:18" ht="19.5" customHeight="1" x14ac:dyDescent="0.3"/>
    <row r="220" spans="3:18" ht="19.5" customHeight="1" x14ac:dyDescent="0.3"/>
    <row r="221" spans="3:18" ht="19.5" customHeight="1" x14ac:dyDescent="0.3"/>
    <row r="222" spans="3:18" ht="19.5" customHeight="1" x14ac:dyDescent="0.3"/>
    <row r="223" spans="3:18" ht="19.5" customHeight="1" x14ac:dyDescent="0.3"/>
    <row r="224" spans="3:18" ht="19.5" customHeight="1" x14ac:dyDescent="0.3">
      <c r="C224" s="86" t="s">
        <v>173</v>
      </c>
      <c r="D224" s="86"/>
      <c r="E224" s="86"/>
      <c r="F224" s="79" t="s">
        <v>23</v>
      </c>
      <c r="G224" s="80" t="s">
        <v>160</v>
      </c>
      <c r="M224" s="78" t="s">
        <v>174</v>
      </c>
      <c r="N224" s="78"/>
      <c r="O224" s="78"/>
      <c r="P224" s="79" t="s">
        <v>23</v>
      </c>
      <c r="Q224" s="80" t="s">
        <v>160</v>
      </c>
    </row>
    <row r="225" spans="3:18" ht="19.5" customHeight="1" x14ac:dyDescent="0.3">
      <c r="C225" s="67" t="s">
        <v>67</v>
      </c>
      <c r="D225" s="67"/>
      <c r="E225" s="67"/>
      <c r="F225" s="28">
        <v>2225</v>
      </c>
      <c r="G225" s="82">
        <f>F225/F$227</f>
        <v>0.7643421504637582</v>
      </c>
      <c r="M225" s="29" t="s">
        <v>175</v>
      </c>
      <c r="N225" s="29"/>
      <c r="O225" s="29"/>
      <c r="P225" s="28">
        <v>1819</v>
      </c>
      <c r="Q225" s="82">
        <f>P225/P$229</f>
        <v>0.62487117828924765</v>
      </c>
    </row>
    <row r="226" spans="3:18" ht="19.5" customHeight="1" thickBot="1" x14ac:dyDescent="0.35">
      <c r="C226" s="67" t="s">
        <v>68</v>
      </c>
      <c r="D226" s="67"/>
      <c r="E226" s="67"/>
      <c r="F226" s="28">
        <v>686</v>
      </c>
      <c r="G226" s="82">
        <f>F226/F$227</f>
        <v>0.23565784953624183</v>
      </c>
      <c r="M226" s="29" t="s">
        <v>176</v>
      </c>
      <c r="N226" s="29"/>
      <c r="O226" s="29"/>
      <c r="P226" s="28">
        <v>979</v>
      </c>
      <c r="Q226" s="82">
        <f t="shared" ref="Q226:Q228" si="8">P226/P$229</f>
        <v>0.3363105462040536</v>
      </c>
    </row>
    <row r="227" spans="3:18" ht="19.5" customHeight="1" x14ac:dyDescent="0.3">
      <c r="C227" s="32" t="s">
        <v>23</v>
      </c>
      <c r="D227" s="32"/>
      <c r="E227" s="32"/>
      <c r="F227" s="33">
        <f t="shared" ref="F227:G227" si="9">SUM(F225:F226)</f>
        <v>2911</v>
      </c>
      <c r="G227" s="83">
        <f t="shared" si="9"/>
        <v>1</v>
      </c>
      <c r="M227" s="29" t="s">
        <v>177</v>
      </c>
      <c r="N227" s="29"/>
      <c r="O227" s="29"/>
      <c r="P227" s="28">
        <v>79</v>
      </c>
      <c r="Q227" s="82">
        <f t="shared" si="8"/>
        <v>2.7138440398488492E-2</v>
      </c>
    </row>
    <row r="228" spans="3:18" ht="19.5" customHeight="1" thickBot="1" x14ac:dyDescent="0.35">
      <c r="M228" s="29" t="s">
        <v>178</v>
      </c>
      <c r="N228" s="29"/>
      <c r="O228" s="29"/>
      <c r="P228" s="28">
        <v>34</v>
      </c>
      <c r="Q228" s="82">
        <f t="shared" si="8"/>
        <v>1.1679835108210237E-2</v>
      </c>
    </row>
    <row r="229" spans="3:18" ht="19.5" customHeight="1" x14ac:dyDescent="0.3">
      <c r="M229" s="32" t="s">
        <v>23</v>
      </c>
      <c r="N229" s="32"/>
      <c r="O229" s="32"/>
      <c r="P229" s="33">
        <f>SUM(P225:P228)</f>
        <v>2911</v>
      </c>
      <c r="Q229" s="83">
        <f>SUM(Q225:Q228)</f>
        <v>0.99999999999999989</v>
      </c>
    </row>
    <row r="230" spans="3:18" ht="19.5" customHeight="1" x14ac:dyDescent="0.3"/>
    <row r="231" spans="3:18" ht="19.5" customHeight="1" x14ac:dyDescent="0.3"/>
    <row r="232" spans="3:18" ht="19.5" customHeight="1" x14ac:dyDescent="0.3">
      <c r="E232" s="44"/>
    </row>
    <row r="233" spans="3:18" ht="19.5" customHeight="1" x14ac:dyDescent="0.3">
      <c r="E233" s="44"/>
      <c r="L233" s="87"/>
      <c r="M233" s="87"/>
      <c r="N233" s="87"/>
      <c r="O233" s="87"/>
      <c r="P233" s="87"/>
      <c r="Q233" s="87"/>
      <c r="R233" s="87"/>
    </row>
    <row r="234" spans="3:18" ht="19.5" customHeight="1" x14ac:dyDescent="0.3">
      <c r="F234" s="44"/>
      <c r="K234" s="87"/>
      <c r="L234" s="36"/>
      <c r="M234" s="36"/>
      <c r="N234" s="36"/>
      <c r="O234" s="36"/>
      <c r="P234" s="36"/>
      <c r="Q234" s="36"/>
      <c r="R234" s="36"/>
    </row>
    <row r="235" spans="3:18" ht="19.5" customHeight="1" x14ac:dyDescent="0.3">
      <c r="D235" s="78" t="s">
        <v>179</v>
      </c>
      <c r="E235" s="78"/>
      <c r="F235" s="78"/>
      <c r="G235" s="78"/>
      <c r="H235" s="79" t="s">
        <v>23</v>
      </c>
      <c r="I235" s="80" t="s">
        <v>160</v>
      </c>
      <c r="K235" s="87"/>
      <c r="L235" s="36" t="s">
        <v>180</v>
      </c>
      <c r="M235" s="36"/>
      <c r="N235" s="36"/>
      <c r="O235" s="36"/>
      <c r="P235" s="36" t="s">
        <v>23</v>
      </c>
      <c r="Q235" s="36" t="s">
        <v>160</v>
      </c>
      <c r="R235" s="36"/>
    </row>
    <row r="236" spans="3:18" ht="19.5" customHeight="1" x14ac:dyDescent="0.3">
      <c r="D236" s="29" t="s">
        <v>180</v>
      </c>
      <c r="E236" s="29"/>
      <c r="F236" s="29"/>
      <c r="G236" s="29"/>
      <c r="H236" s="28">
        <v>196</v>
      </c>
      <c r="I236" s="82">
        <f>H236/H$246</f>
        <v>0.15019157088122606</v>
      </c>
      <c r="K236" s="87"/>
      <c r="L236" s="36" t="s">
        <v>44</v>
      </c>
      <c r="M236" s="36"/>
      <c r="N236" s="36"/>
      <c r="O236" s="36"/>
      <c r="P236" s="36">
        <v>40</v>
      </c>
      <c r="Q236" s="88">
        <v>3.0651340996168581E-2</v>
      </c>
      <c r="R236" s="36"/>
    </row>
    <row r="237" spans="3:18" ht="19.5" customHeight="1" x14ac:dyDescent="0.3">
      <c r="D237" s="29" t="s">
        <v>181</v>
      </c>
      <c r="E237" s="29"/>
      <c r="F237" s="29"/>
      <c r="G237" s="29"/>
      <c r="H237" s="28">
        <v>242</v>
      </c>
      <c r="I237" s="82">
        <f t="shared" ref="I237:I245" si="10">H237/H$246</f>
        <v>0.18544061302681991</v>
      </c>
      <c r="K237" s="87"/>
      <c r="L237" s="36" t="s">
        <v>182</v>
      </c>
      <c r="M237" s="36"/>
      <c r="N237" s="36"/>
      <c r="O237" s="36"/>
      <c r="P237" s="36">
        <v>44</v>
      </c>
      <c r="Q237" s="88">
        <v>3.3716475095785438E-2</v>
      </c>
      <c r="R237" s="36"/>
    </row>
    <row r="238" spans="3:18" ht="19.5" customHeight="1" x14ac:dyDescent="0.3">
      <c r="D238" s="29" t="s">
        <v>183</v>
      </c>
      <c r="E238" s="29"/>
      <c r="F238" s="29"/>
      <c r="G238" s="29"/>
      <c r="H238" s="28">
        <v>117</v>
      </c>
      <c r="I238" s="82">
        <f t="shared" si="10"/>
        <v>8.9655172413793102E-2</v>
      </c>
      <c r="K238" s="87"/>
      <c r="L238" s="36" t="s">
        <v>184</v>
      </c>
      <c r="M238" s="36"/>
      <c r="N238" s="36"/>
      <c r="O238" s="36"/>
      <c r="P238" s="36">
        <v>61</v>
      </c>
      <c r="Q238" s="88">
        <v>4.674329501915709E-2</v>
      </c>
      <c r="R238" s="36"/>
    </row>
    <row r="239" spans="3:18" ht="19.5" customHeight="1" x14ac:dyDescent="0.3">
      <c r="D239" s="29" t="s">
        <v>185</v>
      </c>
      <c r="E239" s="29"/>
      <c r="F239" s="29"/>
      <c r="G239" s="29"/>
      <c r="H239" s="28">
        <v>92</v>
      </c>
      <c r="I239" s="82">
        <f t="shared" si="10"/>
        <v>7.0498084291187743E-2</v>
      </c>
      <c r="K239" s="87"/>
      <c r="L239" s="36" t="s">
        <v>185</v>
      </c>
      <c r="M239" s="36"/>
      <c r="N239" s="36"/>
      <c r="O239" s="36"/>
      <c r="P239" s="36">
        <v>92</v>
      </c>
      <c r="Q239" s="88">
        <v>7.0498084291187743E-2</v>
      </c>
      <c r="R239" s="36"/>
    </row>
    <row r="240" spans="3:18" ht="19.5" customHeight="1" x14ac:dyDescent="0.3">
      <c r="D240" s="29" t="s">
        <v>186</v>
      </c>
      <c r="E240" s="29"/>
      <c r="F240" s="29"/>
      <c r="G240" s="29"/>
      <c r="H240" s="28">
        <v>149</v>
      </c>
      <c r="I240" s="82">
        <f t="shared" si="10"/>
        <v>0.11417624521072797</v>
      </c>
      <c r="K240" s="87"/>
      <c r="L240" s="36" t="s">
        <v>187</v>
      </c>
      <c r="M240" s="36"/>
      <c r="N240" s="36"/>
      <c r="O240" s="36"/>
      <c r="P240" s="36">
        <v>99</v>
      </c>
      <c r="Q240" s="88">
        <v>7.586206896551724E-2</v>
      </c>
      <c r="R240" s="36"/>
    </row>
    <row r="241" spans="3:18" ht="19.5" customHeight="1" x14ac:dyDescent="0.3">
      <c r="D241" s="29" t="s">
        <v>182</v>
      </c>
      <c r="E241" s="29"/>
      <c r="F241" s="29"/>
      <c r="G241" s="29"/>
      <c r="H241" s="28">
        <v>44</v>
      </c>
      <c r="I241" s="82">
        <f t="shared" si="10"/>
        <v>3.3716475095785438E-2</v>
      </c>
      <c r="K241" s="87"/>
      <c r="L241" s="36" t="s">
        <v>183</v>
      </c>
      <c r="M241" s="36"/>
      <c r="N241" s="36"/>
      <c r="O241" s="36"/>
      <c r="P241" s="36">
        <v>117</v>
      </c>
      <c r="Q241" s="88">
        <v>8.9655172413793102E-2</v>
      </c>
      <c r="R241" s="36"/>
    </row>
    <row r="242" spans="3:18" ht="19.5" customHeight="1" x14ac:dyDescent="0.3">
      <c r="D242" s="29" t="s">
        <v>187</v>
      </c>
      <c r="E242" s="29"/>
      <c r="F242" s="29"/>
      <c r="G242" s="29"/>
      <c r="H242" s="28">
        <v>99</v>
      </c>
      <c r="I242" s="82">
        <f t="shared" si="10"/>
        <v>7.586206896551724E-2</v>
      </c>
      <c r="K242" s="87"/>
      <c r="L242" s="36" t="s">
        <v>186</v>
      </c>
      <c r="M242" s="36"/>
      <c r="N242" s="36"/>
      <c r="O242" s="36"/>
      <c r="P242" s="36">
        <v>149</v>
      </c>
      <c r="Q242" s="88">
        <v>0.11417624521072797</v>
      </c>
      <c r="R242" s="36"/>
    </row>
    <row r="243" spans="3:18" ht="19.5" customHeight="1" x14ac:dyDescent="0.3">
      <c r="D243" s="29" t="s">
        <v>188</v>
      </c>
      <c r="E243" s="29"/>
      <c r="F243" s="29"/>
      <c r="G243" s="29"/>
      <c r="H243" s="28">
        <v>265</v>
      </c>
      <c r="I243" s="82">
        <f t="shared" si="10"/>
        <v>0.20306513409961685</v>
      </c>
      <c r="K243" s="87"/>
      <c r="L243" s="36" t="s">
        <v>180</v>
      </c>
      <c r="M243" s="36"/>
      <c r="N243" s="36"/>
      <c r="O243" s="36"/>
      <c r="P243" s="36">
        <v>196</v>
      </c>
      <c r="Q243" s="88">
        <v>0.15019157088122606</v>
      </c>
      <c r="R243" s="36"/>
    </row>
    <row r="244" spans="3:18" ht="19.5" customHeight="1" x14ac:dyDescent="0.3">
      <c r="D244" s="29" t="s">
        <v>184</v>
      </c>
      <c r="E244" s="29"/>
      <c r="F244" s="29"/>
      <c r="G244" s="29"/>
      <c r="H244" s="28">
        <v>61</v>
      </c>
      <c r="I244" s="82">
        <f t="shared" si="10"/>
        <v>4.674329501915709E-2</v>
      </c>
      <c r="K244" s="87"/>
      <c r="L244" s="36" t="s">
        <v>181</v>
      </c>
      <c r="M244" s="36"/>
      <c r="N244" s="36"/>
      <c r="O244" s="36"/>
      <c r="P244" s="36">
        <v>242</v>
      </c>
      <c r="Q244" s="88">
        <v>0.18544061302681991</v>
      </c>
      <c r="R244" s="36"/>
    </row>
    <row r="245" spans="3:18" ht="19.5" customHeight="1" thickBot="1" x14ac:dyDescent="0.35">
      <c r="D245" s="29" t="s">
        <v>44</v>
      </c>
      <c r="E245" s="29"/>
      <c r="F245" s="29"/>
      <c r="G245" s="29"/>
      <c r="H245" s="28">
        <v>40</v>
      </c>
      <c r="I245" s="82">
        <f t="shared" si="10"/>
        <v>3.0651340996168581E-2</v>
      </c>
      <c r="K245" s="87"/>
      <c r="L245" s="36" t="s">
        <v>188</v>
      </c>
      <c r="M245" s="36"/>
      <c r="N245" s="36"/>
      <c r="O245" s="36"/>
      <c r="P245" s="36">
        <v>265</v>
      </c>
      <c r="Q245" s="88">
        <v>0.20306513409961685</v>
      </c>
      <c r="R245" s="36"/>
    </row>
    <row r="246" spans="3:18" ht="19.5" customHeight="1" x14ac:dyDescent="0.3">
      <c r="D246" s="32" t="s">
        <v>23</v>
      </c>
      <c r="E246" s="32"/>
      <c r="F246" s="32"/>
      <c r="G246" s="32"/>
      <c r="H246" s="33">
        <f>SUM(H236:H245)</f>
        <v>1305</v>
      </c>
      <c r="I246" s="83">
        <f>SUM(I236:I245)</f>
        <v>1</v>
      </c>
      <c r="K246" s="87"/>
      <c r="L246" s="87"/>
      <c r="M246" s="87"/>
      <c r="N246" s="87"/>
      <c r="O246" s="87"/>
      <c r="P246" s="87"/>
      <c r="Q246" s="87"/>
      <c r="R246" s="36"/>
    </row>
    <row r="247" spans="3:18" ht="19.5" customHeight="1" x14ac:dyDescent="0.3">
      <c r="D247" s="72" t="s">
        <v>189</v>
      </c>
      <c r="E247" s="72"/>
      <c r="L247" s="87"/>
      <c r="M247" s="87"/>
      <c r="N247" s="87"/>
      <c r="O247" s="87"/>
      <c r="P247" s="87"/>
      <c r="Q247" s="87"/>
      <c r="R247" s="87"/>
    </row>
    <row r="248" spans="3:18" ht="19.5" customHeight="1" x14ac:dyDescent="0.3">
      <c r="H248" s="72"/>
      <c r="I248" s="72"/>
    </row>
    <row r="249" spans="3:18" ht="19.5" customHeight="1" x14ac:dyDescent="0.3">
      <c r="C249" s="40"/>
    </row>
    <row r="250" spans="3:18" ht="19.5" customHeight="1" x14ac:dyDescent="0.3">
      <c r="H250" s="40"/>
      <c r="M250" s="40"/>
    </row>
    <row r="251" spans="3:18" ht="19.5" customHeight="1" x14ac:dyDescent="0.3">
      <c r="C251" s="78" t="s">
        <v>190</v>
      </c>
      <c r="D251" s="78"/>
      <c r="E251" s="79" t="s">
        <v>23</v>
      </c>
      <c r="F251" s="80" t="s">
        <v>160</v>
      </c>
      <c r="H251" s="81" t="s">
        <v>191</v>
      </c>
      <c r="I251" s="81"/>
      <c r="J251" s="79" t="s">
        <v>23</v>
      </c>
      <c r="K251" s="80" t="s">
        <v>160</v>
      </c>
      <c r="M251" s="78" t="s">
        <v>192</v>
      </c>
      <c r="N251" s="78"/>
      <c r="O251" s="78"/>
      <c r="P251" s="78"/>
      <c r="Q251" s="79" t="s">
        <v>23</v>
      </c>
      <c r="R251" s="80" t="s">
        <v>160</v>
      </c>
    </row>
    <row r="252" spans="3:18" ht="19.5" customHeight="1" x14ac:dyDescent="0.3">
      <c r="C252" s="89" t="s">
        <v>193</v>
      </c>
      <c r="D252" s="90" t="s">
        <v>194</v>
      </c>
      <c r="E252" s="28">
        <v>1195</v>
      </c>
      <c r="F252" s="82">
        <f>E252/E$254</f>
        <v>0.41051185159738923</v>
      </c>
      <c r="H252" s="25" t="s">
        <v>195</v>
      </c>
      <c r="I252" s="25"/>
      <c r="J252" s="28">
        <v>1423</v>
      </c>
      <c r="K252" s="82">
        <f>J252/J$256</f>
        <v>0.48883545173479903</v>
      </c>
      <c r="M252" s="29" t="s">
        <v>196</v>
      </c>
      <c r="N252" s="29"/>
      <c r="O252" s="29"/>
      <c r="P252" s="29"/>
      <c r="Q252" s="28">
        <v>1855</v>
      </c>
      <c r="R252" s="82">
        <f>Q252/Q$255</f>
        <v>0.63723806252147031</v>
      </c>
    </row>
    <row r="253" spans="3:18" ht="19.5" customHeight="1" thickBot="1" x14ac:dyDescent="0.35">
      <c r="C253" s="91"/>
      <c r="D253" s="92" t="s">
        <v>197</v>
      </c>
      <c r="E253" s="28">
        <v>1716</v>
      </c>
      <c r="F253" s="82">
        <f>E253/E$254</f>
        <v>0.58948814840261077</v>
      </c>
      <c r="H253" s="25" t="s">
        <v>198</v>
      </c>
      <c r="I253" s="25"/>
      <c r="J253" s="28">
        <v>1284</v>
      </c>
      <c r="K253" s="82">
        <f t="shared" ref="K253:K255" si="11">J253/J$256</f>
        <v>0.44108553761593955</v>
      </c>
      <c r="M253" s="29" t="s">
        <v>199</v>
      </c>
      <c r="N253" s="29"/>
      <c r="O253" s="29"/>
      <c r="P253" s="29"/>
      <c r="Q253" s="28">
        <v>1000</v>
      </c>
      <c r="R253" s="82">
        <f t="shared" ref="R253:R254" si="12">Q253/Q$255</f>
        <v>0.34352456200618342</v>
      </c>
    </row>
    <row r="254" spans="3:18" ht="19.5" customHeight="1" thickBot="1" x14ac:dyDescent="0.35">
      <c r="C254" s="93"/>
      <c r="D254" s="59" t="s">
        <v>23</v>
      </c>
      <c r="E254" s="33">
        <f t="shared" ref="E254:F254" si="13">SUM(E252:E253)</f>
        <v>2911</v>
      </c>
      <c r="F254" s="83">
        <f t="shared" si="13"/>
        <v>1</v>
      </c>
      <c r="H254" s="25" t="s">
        <v>200</v>
      </c>
      <c r="I254" s="25"/>
      <c r="J254" s="28">
        <v>151</v>
      </c>
      <c r="K254" s="82">
        <f t="shared" si="11"/>
        <v>5.18722088629337E-2</v>
      </c>
      <c r="M254" s="29" t="s">
        <v>201</v>
      </c>
      <c r="N254" s="29"/>
      <c r="O254" s="29"/>
      <c r="P254" s="29"/>
      <c r="Q254" s="28">
        <v>56</v>
      </c>
      <c r="R254" s="82">
        <f t="shared" si="12"/>
        <v>1.9237375472346274E-2</v>
      </c>
    </row>
    <row r="255" spans="3:18" ht="19.5" customHeight="1" thickBot="1" x14ac:dyDescent="0.35">
      <c r="C255" s="89" t="s">
        <v>202</v>
      </c>
      <c r="D255" s="90" t="s">
        <v>203</v>
      </c>
      <c r="E255" s="28">
        <v>1763</v>
      </c>
      <c r="F255" s="82">
        <f>E255/E$257</f>
        <v>0.60563380281690138</v>
      </c>
      <c r="H255" s="25" t="s">
        <v>204</v>
      </c>
      <c r="I255" s="25"/>
      <c r="J255" s="28">
        <v>53</v>
      </c>
      <c r="K255" s="82">
        <f t="shared" si="11"/>
        <v>1.8206801786327723E-2</v>
      </c>
      <c r="M255" s="32" t="s">
        <v>23</v>
      </c>
      <c r="N255" s="32"/>
      <c r="O255" s="32"/>
      <c r="P255" s="32"/>
      <c r="Q255" s="33">
        <f>SUM(Q252:Q254)</f>
        <v>2911</v>
      </c>
      <c r="R255" s="83">
        <f>SUM(R252:R254)</f>
        <v>1</v>
      </c>
    </row>
    <row r="256" spans="3:18" ht="19.5" customHeight="1" thickBot="1" x14ac:dyDescent="0.35">
      <c r="C256" s="91"/>
      <c r="D256" s="92" t="s">
        <v>68</v>
      </c>
      <c r="E256" s="28">
        <v>1148</v>
      </c>
      <c r="F256" s="82">
        <f>E256/E$257</f>
        <v>0.39436619718309857</v>
      </c>
      <c r="H256" s="32" t="s">
        <v>23</v>
      </c>
      <c r="I256" s="32"/>
      <c r="J256" s="33">
        <f>SUM(J252:J255)</f>
        <v>2911</v>
      </c>
      <c r="K256" s="83">
        <f>SUM(K252:K255)</f>
        <v>1</v>
      </c>
    </row>
    <row r="257" spans="3:18" ht="19.5" customHeight="1" x14ac:dyDescent="0.3">
      <c r="C257" s="93"/>
      <c r="D257" s="59" t="s">
        <v>23</v>
      </c>
      <c r="E257" s="33">
        <f t="shared" ref="E257:F257" si="14">SUM(E255:E256)</f>
        <v>2911</v>
      </c>
      <c r="F257" s="83">
        <f t="shared" si="14"/>
        <v>1</v>
      </c>
    </row>
    <row r="258" spans="3:18" ht="19.5" customHeight="1" x14ac:dyDescent="0.3">
      <c r="C258" s="89" t="s">
        <v>205</v>
      </c>
      <c r="D258" s="90" t="s">
        <v>206</v>
      </c>
      <c r="E258" s="28">
        <v>1193</v>
      </c>
      <c r="F258" s="82">
        <f>E258/E$260</f>
        <v>0.40982480247337683</v>
      </c>
    </row>
    <row r="259" spans="3:18" ht="19.5" customHeight="1" thickBot="1" x14ac:dyDescent="0.35">
      <c r="C259" s="91"/>
      <c r="D259" s="92" t="s">
        <v>207</v>
      </c>
      <c r="E259" s="28">
        <v>1718</v>
      </c>
      <c r="F259" s="82">
        <f>E259/E$260</f>
        <v>0.59017519752662317</v>
      </c>
    </row>
    <row r="260" spans="3:18" ht="19.5" customHeight="1" x14ac:dyDescent="0.3">
      <c r="C260" s="93"/>
      <c r="D260" s="59" t="s">
        <v>23</v>
      </c>
      <c r="E260" s="33">
        <f t="shared" ref="E260:F260" si="15">SUM(E258:E259)</f>
        <v>2911</v>
      </c>
      <c r="F260" s="83">
        <f t="shared" si="15"/>
        <v>1</v>
      </c>
    </row>
    <row r="261" spans="3:18" ht="19.5" customHeight="1" x14ac:dyDescent="0.3"/>
    <row r="262" spans="3:18" ht="19.5" customHeight="1" x14ac:dyDescent="0.3"/>
    <row r="263" spans="3:18" ht="19.5" customHeight="1" x14ac:dyDescent="0.3"/>
    <row r="264" spans="3:18" ht="19.5" customHeight="1" x14ac:dyDescent="0.3"/>
    <row r="265" spans="3:18" ht="19.5" customHeight="1" x14ac:dyDescent="0.3"/>
    <row r="266" spans="3:18" ht="19.5" customHeight="1" x14ac:dyDescent="0.3"/>
    <row r="267" spans="3:18" ht="19.5" customHeight="1" x14ac:dyDescent="0.3">
      <c r="C267" s="78" t="s">
        <v>208</v>
      </c>
      <c r="D267" s="78"/>
      <c r="E267" s="79" t="s">
        <v>23</v>
      </c>
      <c r="F267" s="80" t="s">
        <v>160</v>
      </c>
      <c r="H267" s="18" t="s">
        <v>209</v>
      </c>
      <c r="I267" s="94" t="s">
        <v>23</v>
      </c>
      <c r="J267" s="95" t="s">
        <v>160</v>
      </c>
      <c r="K267" s="96" t="s">
        <v>210</v>
      </c>
      <c r="L267" s="96" t="s">
        <v>211</v>
      </c>
      <c r="M267" s="96" t="s">
        <v>212</v>
      </c>
      <c r="N267" s="97" t="s">
        <v>213</v>
      </c>
      <c r="O267" s="96" t="s">
        <v>214</v>
      </c>
      <c r="P267" s="96" t="s">
        <v>215</v>
      </c>
      <c r="Q267" s="96" t="s">
        <v>216</v>
      </c>
      <c r="R267" s="96" t="s">
        <v>217</v>
      </c>
    </row>
    <row r="268" spans="3:18" ht="19.5" customHeight="1" x14ac:dyDescent="0.3">
      <c r="C268" s="89" t="s">
        <v>218</v>
      </c>
      <c r="D268" s="90" t="s">
        <v>67</v>
      </c>
      <c r="E268" s="28">
        <v>1964</v>
      </c>
      <c r="F268" s="82">
        <f>E268/E$270</f>
        <v>0.99543841865179927</v>
      </c>
      <c r="H268" s="18"/>
      <c r="I268" s="94"/>
      <c r="J268" s="95"/>
      <c r="K268" s="98"/>
      <c r="L268" s="98"/>
      <c r="M268" s="98"/>
      <c r="N268" s="99"/>
      <c r="O268" s="98"/>
      <c r="P268" s="98"/>
      <c r="Q268" s="98"/>
      <c r="R268" s="98"/>
    </row>
    <row r="269" spans="3:18" ht="19.5" customHeight="1" thickBot="1" x14ac:dyDescent="0.35">
      <c r="C269" s="91"/>
      <c r="D269" s="100" t="s">
        <v>68</v>
      </c>
      <c r="E269" s="28">
        <v>9</v>
      </c>
      <c r="F269" s="82">
        <f>E269/E$270</f>
        <v>4.5615813482007099E-3</v>
      </c>
      <c r="H269" s="18"/>
      <c r="I269" s="94"/>
      <c r="J269" s="95"/>
      <c r="K269" s="98"/>
      <c r="L269" s="98"/>
      <c r="M269" s="98"/>
      <c r="N269" s="99"/>
      <c r="O269" s="98"/>
      <c r="P269" s="98"/>
      <c r="Q269" s="98"/>
      <c r="R269" s="98"/>
    </row>
    <row r="270" spans="3:18" ht="19.5" customHeight="1" x14ac:dyDescent="0.3">
      <c r="C270" s="101"/>
      <c r="D270" s="102" t="s">
        <v>23</v>
      </c>
      <c r="E270" s="33">
        <f t="shared" ref="E270:F270" si="16">SUM(E268:E269)</f>
        <v>1973</v>
      </c>
      <c r="F270" s="83">
        <f t="shared" si="16"/>
        <v>1</v>
      </c>
      <c r="H270" s="103" t="s">
        <v>219</v>
      </c>
      <c r="I270" s="104">
        <f>SUM(K270:R270)</f>
        <v>103</v>
      </c>
      <c r="J270" s="82">
        <f>I270/I$282</f>
        <v>0.20766129032258066</v>
      </c>
      <c r="K270" s="28">
        <v>34</v>
      </c>
      <c r="L270" s="28">
        <v>5</v>
      </c>
      <c r="M270" s="28">
        <v>1</v>
      </c>
      <c r="N270" s="28">
        <v>14</v>
      </c>
      <c r="O270" s="28">
        <v>4</v>
      </c>
      <c r="P270" s="28">
        <v>17</v>
      </c>
      <c r="Q270" s="28">
        <v>5</v>
      </c>
      <c r="R270" s="28">
        <v>23</v>
      </c>
    </row>
    <row r="271" spans="3:18" ht="19.5" customHeight="1" x14ac:dyDescent="0.3">
      <c r="C271" s="105" t="s">
        <v>220</v>
      </c>
      <c r="D271" s="90" t="s">
        <v>67</v>
      </c>
      <c r="E271" s="28">
        <v>1140</v>
      </c>
      <c r="F271" s="82">
        <f>E271/E$273</f>
        <v>0.99912357581069233</v>
      </c>
      <c r="H271" s="106" t="s">
        <v>221</v>
      </c>
      <c r="I271" s="104">
        <f t="shared" ref="I271:I281" si="17">SUM(K271:R271)</f>
        <v>122</v>
      </c>
      <c r="J271" s="82">
        <f t="shared" ref="J271:J281" si="18">I271/I$282</f>
        <v>0.24596774193548387</v>
      </c>
      <c r="K271" s="28">
        <v>21</v>
      </c>
      <c r="L271" s="28">
        <v>5</v>
      </c>
      <c r="M271" s="28">
        <v>2</v>
      </c>
      <c r="N271" s="28">
        <v>33</v>
      </c>
      <c r="O271" s="28">
        <v>6</v>
      </c>
      <c r="P271" s="28">
        <v>28</v>
      </c>
      <c r="Q271" s="28">
        <v>8</v>
      </c>
      <c r="R271" s="28">
        <v>19</v>
      </c>
    </row>
    <row r="272" spans="3:18" ht="19.5" customHeight="1" thickBot="1" x14ac:dyDescent="0.35">
      <c r="C272" s="107"/>
      <c r="D272" s="100" t="s">
        <v>68</v>
      </c>
      <c r="E272" s="28">
        <v>1</v>
      </c>
      <c r="F272" s="82">
        <f>E272/E$273</f>
        <v>8.7642418930762491E-4</v>
      </c>
      <c r="H272" s="103" t="s">
        <v>222</v>
      </c>
      <c r="I272" s="104">
        <f t="shared" si="17"/>
        <v>110</v>
      </c>
      <c r="J272" s="82">
        <f t="shared" si="18"/>
        <v>0.22177419354838709</v>
      </c>
      <c r="K272" s="28">
        <v>23</v>
      </c>
      <c r="L272" s="28">
        <v>5</v>
      </c>
      <c r="M272" s="28">
        <v>1</v>
      </c>
      <c r="N272" s="28">
        <v>26</v>
      </c>
      <c r="O272" s="28">
        <v>8</v>
      </c>
      <c r="P272" s="28">
        <v>14</v>
      </c>
      <c r="Q272" s="28">
        <v>1</v>
      </c>
      <c r="R272" s="28">
        <v>32</v>
      </c>
    </row>
    <row r="273" spans="3:18" ht="19.5" customHeight="1" x14ac:dyDescent="0.3">
      <c r="C273" s="108"/>
      <c r="D273" s="102" t="s">
        <v>23</v>
      </c>
      <c r="E273" s="33">
        <f t="shared" ref="E273:F273" si="19">SUM(E271:E272)</f>
        <v>1141</v>
      </c>
      <c r="F273" s="83">
        <f t="shared" si="19"/>
        <v>1</v>
      </c>
      <c r="H273" s="106" t="s">
        <v>223</v>
      </c>
      <c r="I273" s="104">
        <f t="shared" si="17"/>
        <v>41</v>
      </c>
      <c r="J273" s="82">
        <f t="shared" si="18"/>
        <v>8.2661290322580641E-2</v>
      </c>
      <c r="K273" s="28">
        <v>16</v>
      </c>
      <c r="L273" s="28">
        <v>2</v>
      </c>
      <c r="M273" s="28">
        <v>1</v>
      </c>
      <c r="N273" s="28">
        <v>9</v>
      </c>
      <c r="O273" s="28">
        <v>1</v>
      </c>
      <c r="P273" s="28">
        <v>1</v>
      </c>
      <c r="Q273" s="28">
        <v>1</v>
      </c>
      <c r="R273" s="28">
        <v>10</v>
      </c>
    </row>
    <row r="274" spans="3:18" ht="19.5" customHeight="1" x14ac:dyDescent="0.3">
      <c r="C274" s="109" t="s">
        <v>224</v>
      </c>
      <c r="D274" s="90" t="s">
        <v>67</v>
      </c>
      <c r="E274" s="28">
        <v>683</v>
      </c>
      <c r="F274" s="82">
        <f>E274/E$276</f>
        <v>1</v>
      </c>
      <c r="H274" s="103" t="s">
        <v>225</v>
      </c>
      <c r="I274" s="104">
        <f t="shared" si="17"/>
        <v>33</v>
      </c>
      <c r="J274" s="82">
        <f t="shared" si="18"/>
        <v>6.6532258064516125E-2</v>
      </c>
      <c r="K274" s="28">
        <v>6</v>
      </c>
      <c r="L274" s="28">
        <v>1</v>
      </c>
      <c r="M274" s="28">
        <v>0</v>
      </c>
      <c r="N274" s="28">
        <v>7</v>
      </c>
      <c r="O274" s="28">
        <v>2</v>
      </c>
      <c r="P274" s="28">
        <v>3</v>
      </c>
      <c r="Q274" s="28">
        <v>3</v>
      </c>
      <c r="R274" s="28">
        <v>11</v>
      </c>
    </row>
    <row r="275" spans="3:18" ht="19.5" customHeight="1" thickBot="1" x14ac:dyDescent="0.35">
      <c r="C275" s="110"/>
      <c r="D275" s="100" t="s">
        <v>68</v>
      </c>
      <c r="E275" s="28">
        <v>0</v>
      </c>
      <c r="F275" s="82">
        <f>E275/E$276</f>
        <v>0</v>
      </c>
      <c r="H275" s="103" t="s">
        <v>226</v>
      </c>
      <c r="I275" s="104">
        <f t="shared" si="17"/>
        <v>33</v>
      </c>
      <c r="J275" s="82">
        <f t="shared" si="18"/>
        <v>6.6532258064516125E-2</v>
      </c>
      <c r="K275" s="28">
        <v>10</v>
      </c>
      <c r="L275" s="28">
        <v>1</v>
      </c>
      <c r="M275" s="28">
        <v>0</v>
      </c>
      <c r="N275" s="28">
        <v>5</v>
      </c>
      <c r="O275" s="28">
        <v>4</v>
      </c>
      <c r="P275" s="28">
        <v>2</v>
      </c>
      <c r="Q275" s="28">
        <v>2</v>
      </c>
      <c r="R275" s="28">
        <v>9</v>
      </c>
    </row>
    <row r="276" spans="3:18" ht="19.5" customHeight="1" x14ac:dyDescent="0.3">
      <c r="C276" s="111"/>
      <c r="D276" s="102" t="s">
        <v>23</v>
      </c>
      <c r="E276" s="33">
        <f t="shared" ref="E276:F276" si="20">SUM(E274:E275)</f>
        <v>683</v>
      </c>
      <c r="F276" s="83">
        <f t="shared" si="20"/>
        <v>1</v>
      </c>
      <c r="H276" s="106" t="s">
        <v>227</v>
      </c>
      <c r="I276" s="104">
        <f t="shared" si="17"/>
        <v>19</v>
      </c>
      <c r="J276" s="82">
        <f t="shared" si="18"/>
        <v>3.8306451612903226E-2</v>
      </c>
      <c r="K276" s="28">
        <v>5</v>
      </c>
      <c r="L276" s="28">
        <v>1</v>
      </c>
      <c r="M276" s="28">
        <v>1</v>
      </c>
      <c r="N276" s="28">
        <v>5</v>
      </c>
      <c r="O276" s="28">
        <v>1</v>
      </c>
      <c r="P276" s="28">
        <v>0</v>
      </c>
      <c r="Q276" s="28">
        <v>1</v>
      </c>
      <c r="R276" s="28">
        <v>5</v>
      </c>
    </row>
    <row r="277" spans="3:18" ht="19.5" customHeight="1" x14ac:dyDescent="0.3">
      <c r="C277" s="112" t="s">
        <v>228</v>
      </c>
      <c r="D277" s="90" t="s">
        <v>67</v>
      </c>
      <c r="E277" s="28">
        <v>0</v>
      </c>
      <c r="F277" s="82">
        <v>0</v>
      </c>
      <c r="H277" s="103" t="s">
        <v>229</v>
      </c>
      <c r="I277" s="104">
        <f t="shared" si="17"/>
        <v>20</v>
      </c>
      <c r="J277" s="82">
        <f t="shared" si="18"/>
        <v>4.0322580645161289E-2</v>
      </c>
      <c r="K277" s="28">
        <v>3</v>
      </c>
      <c r="L277" s="28">
        <v>3</v>
      </c>
      <c r="M277" s="28">
        <v>0</v>
      </c>
      <c r="N277" s="28">
        <v>1</v>
      </c>
      <c r="O277" s="28">
        <v>2</v>
      </c>
      <c r="P277" s="28">
        <v>5</v>
      </c>
      <c r="Q277" s="28">
        <v>1</v>
      </c>
      <c r="R277" s="28">
        <v>5</v>
      </c>
    </row>
    <row r="278" spans="3:18" ht="19.5" customHeight="1" thickBot="1" x14ac:dyDescent="0.35">
      <c r="C278" s="91"/>
      <c r="D278" s="100" t="s">
        <v>68</v>
      </c>
      <c r="E278" s="28">
        <v>0</v>
      </c>
      <c r="F278" s="113">
        <v>0</v>
      </c>
      <c r="H278" s="103" t="s">
        <v>230</v>
      </c>
      <c r="I278" s="104">
        <f t="shared" si="17"/>
        <v>8</v>
      </c>
      <c r="J278" s="82">
        <f t="shared" si="18"/>
        <v>1.6129032258064516E-2</v>
      </c>
      <c r="K278" s="28">
        <v>2</v>
      </c>
      <c r="L278" s="28">
        <v>0</v>
      </c>
      <c r="M278" s="28">
        <v>0</v>
      </c>
      <c r="N278" s="28">
        <v>2</v>
      </c>
      <c r="O278" s="28">
        <v>0</v>
      </c>
      <c r="P278" s="28">
        <v>1</v>
      </c>
      <c r="Q278" s="28">
        <v>0</v>
      </c>
      <c r="R278" s="28">
        <v>3</v>
      </c>
    </row>
    <row r="279" spans="3:18" ht="19.5" customHeight="1" x14ac:dyDescent="0.3">
      <c r="C279" s="101"/>
      <c r="D279" s="102" t="s">
        <v>23</v>
      </c>
      <c r="E279" s="33">
        <f t="shared" ref="E279:F279" si="21">SUM(E277:E278)</f>
        <v>0</v>
      </c>
      <c r="F279" s="83">
        <f t="shared" si="21"/>
        <v>0</v>
      </c>
      <c r="H279" s="106" t="s">
        <v>231</v>
      </c>
      <c r="I279" s="104">
        <f t="shared" si="17"/>
        <v>7</v>
      </c>
      <c r="J279" s="82">
        <f t="shared" si="18"/>
        <v>1.4112903225806451E-2</v>
      </c>
      <c r="K279" s="28">
        <v>5</v>
      </c>
      <c r="L279" s="28">
        <v>0</v>
      </c>
      <c r="M279" s="28">
        <v>0</v>
      </c>
      <c r="N279" s="28">
        <v>1</v>
      </c>
      <c r="O279" s="28">
        <v>0</v>
      </c>
      <c r="P279" s="28">
        <v>0</v>
      </c>
      <c r="Q279" s="28">
        <v>1</v>
      </c>
      <c r="R279" s="28">
        <v>0</v>
      </c>
    </row>
    <row r="280" spans="3:18" ht="19.5" customHeight="1" x14ac:dyDescent="0.3">
      <c r="H280" s="103" t="s">
        <v>232</v>
      </c>
      <c r="I280" s="104">
        <f t="shared" si="17"/>
        <v>0</v>
      </c>
      <c r="J280" s="82">
        <f t="shared" si="18"/>
        <v>0</v>
      </c>
      <c r="K280" s="28">
        <v>0</v>
      </c>
      <c r="L280" s="28">
        <v>0</v>
      </c>
      <c r="M280" s="28">
        <v>0</v>
      </c>
      <c r="N280" s="28">
        <v>0</v>
      </c>
      <c r="O280" s="28">
        <v>0</v>
      </c>
      <c r="P280" s="28">
        <v>0</v>
      </c>
      <c r="Q280" s="28">
        <v>0</v>
      </c>
      <c r="R280" s="28">
        <v>0</v>
      </c>
    </row>
    <row r="281" spans="3:18" ht="19.5" customHeight="1" thickBot="1" x14ac:dyDescent="0.35">
      <c r="H281" s="114" t="s">
        <v>233</v>
      </c>
      <c r="I281" s="104">
        <f t="shared" si="17"/>
        <v>0</v>
      </c>
      <c r="J281" s="82">
        <f t="shared" si="18"/>
        <v>0</v>
      </c>
      <c r="K281" s="28">
        <v>0</v>
      </c>
      <c r="L281" s="28">
        <v>0</v>
      </c>
      <c r="M281" s="28">
        <v>0</v>
      </c>
      <c r="N281" s="28">
        <v>0</v>
      </c>
      <c r="O281" s="28">
        <v>0</v>
      </c>
      <c r="P281" s="28">
        <v>0</v>
      </c>
      <c r="Q281" s="28">
        <v>0</v>
      </c>
      <c r="R281" s="28">
        <v>0</v>
      </c>
    </row>
    <row r="282" spans="3:18" ht="19.5" customHeight="1" x14ac:dyDescent="0.3">
      <c r="H282" s="59" t="s">
        <v>23</v>
      </c>
      <c r="I282" s="33">
        <f>SUM(I270:I281)</f>
        <v>496</v>
      </c>
      <c r="J282" s="83">
        <f t="shared" ref="J282:R282" si="22">SUM(J270:J281)</f>
        <v>1</v>
      </c>
      <c r="K282" s="33">
        <f t="shared" si="22"/>
        <v>125</v>
      </c>
      <c r="L282" s="33">
        <f t="shared" si="22"/>
        <v>23</v>
      </c>
      <c r="M282" s="33">
        <f t="shared" si="22"/>
        <v>6</v>
      </c>
      <c r="N282" s="33">
        <f t="shared" si="22"/>
        <v>103</v>
      </c>
      <c r="O282" s="33">
        <f t="shared" si="22"/>
        <v>28</v>
      </c>
      <c r="P282" s="33">
        <f t="shared" si="22"/>
        <v>71</v>
      </c>
      <c r="Q282" s="33">
        <f t="shared" si="22"/>
        <v>23</v>
      </c>
      <c r="R282" s="33">
        <f t="shared" si="22"/>
        <v>117</v>
      </c>
    </row>
    <row r="283" spans="3:18" ht="19.5" customHeight="1" x14ac:dyDescent="0.3"/>
    <row r="284" spans="3:18" ht="19.5" customHeight="1" x14ac:dyDescent="0.3"/>
    <row r="285" spans="3:18" ht="19.5" customHeight="1" x14ac:dyDescent="0.3"/>
    <row r="286" spans="3:18" ht="19.5" customHeight="1" x14ac:dyDescent="0.3">
      <c r="C286" s="18" t="s">
        <v>174</v>
      </c>
      <c r="D286" s="18"/>
      <c r="E286" s="18"/>
      <c r="F286" s="97" t="s">
        <v>234</v>
      </c>
      <c r="G286" s="96" t="s">
        <v>235</v>
      </c>
      <c r="H286" s="97" t="s">
        <v>236</v>
      </c>
      <c r="I286" s="97" t="s">
        <v>237</v>
      </c>
      <c r="J286" s="96" t="s">
        <v>238</v>
      </c>
    </row>
    <row r="287" spans="3:18" ht="19.5" customHeight="1" x14ac:dyDescent="0.3">
      <c r="C287" s="18"/>
      <c r="D287" s="18"/>
      <c r="E287" s="18"/>
      <c r="F287" s="99"/>
      <c r="G287" s="98"/>
      <c r="H287" s="99"/>
      <c r="I287" s="99"/>
      <c r="J287" s="98"/>
    </row>
    <row r="288" spans="3:18" ht="19.5" customHeight="1" x14ac:dyDescent="0.3">
      <c r="C288" s="18"/>
      <c r="D288" s="18"/>
      <c r="E288" s="18"/>
      <c r="F288" s="99"/>
      <c r="G288" s="98"/>
      <c r="H288" s="99"/>
      <c r="I288" s="99"/>
      <c r="J288" s="98"/>
    </row>
    <row r="289" spans="3:17" ht="19.5" customHeight="1" x14ac:dyDescent="0.3">
      <c r="C289" s="67" t="s">
        <v>239</v>
      </c>
      <c r="D289" s="67"/>
      <c r="E289" s="67"/>
      <c r="F289" s="28">
        <v>341</v>
      </c>
      <c r="G289" s="28">
        <v>589</v>
      </c>
      <c r="H289" s="28">
        <v>543</v>
      </c>
      <c r="I289" s="28">
        <v>260</v>
      </c>
      <c r="J289" s="28">
        <v>37</v>
      </c>
    </row>
    <row r="290" spans="3:17" ht="19.5" customHeight="1" x14ac:dyDescent="0.3">
      <c r="C290" s="67" t="s">
        <v>240</v>
      </c>
      <c r="D290" s="67"/>
      <c r="E290" s="67"/>
      <c r="F290" s="28">
        <v>143</v>
      </c>
      <c r="G290" s="28">
        <v>319</v>
      </c>
      <c r="H290" s="28">
        <v>284</v>
      </c>
      <c r="I290" s="28">
        <v>96</v>
      </c>
      <c r="J290" s="28">
        <v>30</v>
      </c>
    </row>
    <row r="291" spans="3:17" ht="19.5" customHeight="1" x14ac:dyDescent="0.3">
      <c r="C291" s="67" t="s">
        <v>241</v>
      </c>
      <c r="D291" s="67"/>
      <c r="E291" s="67"/>
      <c r="F291" s="28">
        <v>37</v>
      </c>
      <c r="G291" s="28">
        <v>108</v>
      </c>
      <c r="H291" s="28">
        <v>104</v>
      </c>
      <c r="I291" s="28">
        <v>23</v>
      </c>
      <c r="J291" s="28">
        <v>29</v>
      </c>
    </row>
    <row r="292" spans="3:17" ht="19.5" customHeight="1" thickBot="1" x14ac:dyDescent="0.35">
      <c r="C292" s="67" t="s">
        <v>242</v>
      </c>
      <c r="D292" s="67"/>
      <c r="E292" s="67"/>
      <c r="F292" s="28">
        <v>6</v>
      </c>
      <c r="G292" s="28">
        <v>31</v>
      </c>
      <c r="H292" s="28">
        <v>22</v>
      </c>
      <c r="I292" s="28">
        <v>9</v>
      </c>
      <c r="J292" s="28">
        <v>15</v>
      </c>
    </row>
    <row r="293" spans="3:17" ht="19.5" customHeight="1" x14ac:dyDescent="0.3">
      <c r="C293" s="32" t="s">
        <v>23</v>
      </c>
      <c r="D293" s="32"/>
      <c r="E293" s="32"/>
      <c r="F293" s="33">
        <f>SUM(F289:F292)</f>
        <v>527</v>
      </c>
      <c r="G293" s="33">
        <f t="shared" ref="G293:J293" si="23">SUM(G289:G292)</f>
        <v>1047</v>
      </c>
      <c r="H293" s="33">
        <f t="shared" si="23"/>
        <v>953</v>
      </c>
      <c r="I293" s="33">
        <f t="shared" si="23"/>
        <v>388</v>
      </c>
      <c r="J293" s="33">
        <f t="shared" si="23"/>
        <v>111</v>
      </c>
    </row>
    <row r="294" spans="3:17" ht="19.5" customHeight="1" x14ac:dyDescent="0.3"/>
    <row r="295" spans="3:17" ht="19.5" customHeight="1" x14ac:dyDescent="0.3"/>
    <row r="296" spans="3:17" ht="19.5" customHeight="1" x14ac:dyDescent="0.3"/>
    <row r="297" spans="3:17" ht="19.5" customHeight="1" x14ac:dyDescent="0.3"/>
    <row r="298" spans="3:17" ht="19.5" customHeight="1" x14ac:dyDescent="0.3">
      <c r="C298" s="40"/>
      <c r="D298" s="40"/>
    </row>
    <row r="299" spans="3:17" ht="19.5" customHeight="1" x14ac:dyDescent="0.3">
      <c r="C299" s="78" t="s">
        <v>243</v>
      </c>
      <c r="D299" s="78"/>
      <c r="E299" s="78"/>
      <c r="F299" s="78"/>
      <c r="G299" s="78"/>
      <c r="H299" s="78"/>
      <c r="I299" s="78"/>
      <c r="J299" s="79" t="s">
        <v>23</v>
      </c>
      <c r="K299" s="80" t="s">
        <v>160</v>
      </c>
      <c r="L299" s="115" t="s">
        <v>5</v>
      </c>
      <c r="M299" s="115"/>
      <c r="N299" s="115" t="s">
        <v>244</v>
      </c>
      <c r="O299" s="115"/>
      <c r="P299" s="115" t="s">
        <v>245</v>
      </c>
      <c r="Q299" s="115"/>
    </row>
    <row r="300" spans="3:17" ht="19.5" customHeight="1" x14ac:dyDescent="0.3">
      <c r="C300" s="29" t="s">
        <v>246</v>
      </c>
      <c r="D300" s="29"/>
      <c r="E300" s="29"/>
      <c r="F300" s="29"/>
      <c r="G300" s="29"/>
      <c r="H300" s="29"/>
      <c r="I300" s="29"/>
      <c r="J300" s="104">
        <f>SUM(L300:Q300)</f>
        <v>1688</v>
      </c>
      <c r="K300" s="82">
        <f>J300/J$310</f>
        <v>0.3080854170469064</v>
      </c>
      <c r="L300" s="116">
        <v>908</v>
      </c>
      <c r="M300" s="116"/>
      <c r="N300" s="116">
        <v>687</v>
      </c>
      <c r="O300" s="116"/>
      <c r="P300" s="116">
        <v>93</v>
      </c>
      <c r="Q300" s="116"/>
    </row>
    <row r="301" spans="3:17" ht="19.5" customHeight="1" x14ac:dyDescent="0.3">
      <c r="C301" s="29" t="s">
        <v>247</v>
      </c>
      <c r="D301" s="29"/>
      <c r="E301" s="29"/>
      <c r="F301" s="29"/>
      <c r="G301" s="29"/>
      <c r="H301" s="29"/>
      <c r="I301" s="29"/>
      <c r="J301" s="104">
        <f t="shared" ref="J301:J309" si="24">SUM(L301:Q301)</f>
        <v>1082</v>
      </c>
      <c r="K301" s="82">
        <f t="shared" ref="K301:K309" si="25">J301/J$310</f>
        <v>0.19748129220660704</v>
      </c>
      <c r="L301" s="116">
        <v>363</v>
      </c>
      <c r="M301" s="116"/>
      <c r="N301" s="116">
        <v>627</v>
      </c>
      <c r="O301" s="116"/>
      <c r="P301" s="116">
        <v>92</v>
      </c>
      <c r="Q301" s="116"/>
    </row>
    <row r="302" spans="3:17" ht="19.5" customHeight="1" x14ac:dyDescent="0.3">
      <c r="C302" s="29" t="s">
        <v>248</v>
      </c>
      <c r="D302" s="29"/>
      <c r="E302" s="29"/>
      <c r="F302" s="29"/>
      <c r="G302" s="29"/>
      <c r="H302" s="29"/>
      <c r="I302" s="29"/>
      <c r="J302" s="104">
        <f t="shared" si="24"/>
        <v>500</v>
      </c>
      <c r="K302" s="82">
        <f t="shared" si="25"/>
        <v>9.1257528746121558E-2</v>
      </c>
      <c r="L302" s="116">
        <v>190</v>
      </c>
      <c r="M302" s="116"/>
      <c r="N302" s="116">
        <v>244</v>
      </c>
      <c r="O302" s="116"/>
      <c r="P302" s="116">
        <v>66</v>
      </c>
      <c r="Q302" s="116"/>
    </row>
    <row r="303" spans="3:17" ht="19.5" customHeight="1" x14ac:dyDescent="0.3">
      <c r="C303" s="29" t="s">
        <v>249</v>
      </c>
      <c r="D303" s="29"/>
      <c r="E303" s="29"/>
      <c r="F303" s="29"/>
      <c r="G303" s="29"/>
      <c r="H303" s="29"/>
      <c r="I303" s="29"/>
      <c r="J303" s="104">
        <f t="shared" si="24"/>
        <v>572</v>
      </c>
      <c r="K303" s="82">
        <f t="shared" si="25"/>
        <v>0.10439861288556306</v>
      </c>
      <c r="L303" s="116">
        <v>129</v>
      </c>
      <c r="M303" s="116"/>
      <c r="N303" s="116">
        <v>352</v>
      </c>
      <c r="O303" s="116"/>
      <c r="P303" s="116">
        <v>91</v>
      </c>
      <c r="Q303" s="116"/>
    </row>
    <row r="304" spans="3:17" ht="19.5" customHeight="1" x14ac:dyDescent="0.3">
      <c r="C304" s="29" t="s">
        <v>250</v>
      </c>
      <c r="D304" s="29"/>
      <c r="E304" s="29"/>
      <c r="F304" s="29"/>
      <c r="G304" s="29"/>
      <c r="H304" s="29"/>
      <c r="I304" s="29"/>
      <c r="J304" s="104">
        <f t="shared" si="24"/>
        <v>588</v>
      </c>
      <c r="K304" s="82">
        <f t="shared" si="25"/>
        <v>0.10731885380543894</v>
      </c>
      <c r="L304" s="116">
        <v>93</v>
      </c>
      <c r="M304" s="116"/>
      <c r="N304" s="116">
        <v>406</v>
      </c>
      <c r="O304" s="116"/>
      <c r="P304" s="116">
        <v>89</v>
      </c>
      <c r="Q304" s="116"/>
    </row>
    <row r="305" spans="3:17" ht="19.5" customHeight="1" x14ac:dyDescent="0.3">
      <c r="C305" s="29" t="s">
        <v>251</v>
      </c>
      <c r="D305" s="29"/>
      <c r="E305" s="29"/>
      <c r="F305" s="29"/>
      <c r="G305" s="29"/>
      <c r="H305" s="29"/>
      <c r="I305" s="29"/>
      <c r="J305" s="104">
        <f t="shared" si="24"/>
        <v>769</v>
      </c>
      <c r="K305" s="82">
        <f t="shared" si="25"/>
        <v>0.14035407921153495</v>
      </c>
      <c r="L305" s="116">
        <v>172</v>
      </c>
      <c r="M305" s="116"/>
      <c r="N305" s="116">
        <v>473</v>
      </c>
      <c r="O305" s="116"/>
      <c r="P305" s="116">
        <v>124</v>
      </c>
      <c r="Q305" s="116"/>
    </row>
    <row r="306" spans="3:17" ht="19.5" customHeight="1" x14ac:dyDescent="0.3">
      <c r="C306" s="29" t="s">
        <v>252</v>
      </c>
      <c r="D306" s="29"/>
      <c r="E306" s="29"/>
      <c r="F306" s="29"/>
      <c r="G306" s="29"/>
      <c r="H306" s="29"/>
      <c r="I306" s="29"/>
      <c r="J306" s="104">
        <f t="shared" si="24"/>
        <v>74</v>
      </c>
      <c r="K306" s="82">
        <f t="shared" si="25"/>
        <v>1.350611425442599E-2</v>
      </c>
      <c r="L306" s="116">
        <v>10</v>
      </c>
      <c r="M306" s="116"/>
      <c r="N306" s="116">
        <v>53</v>
      </c>
      <c r="O306" s="116"/>
      <c r="P306" s="116">
        <v>11</v>
      </c>
      <c r="Q306" s="116"/>
    </row>
    <row r="307" spans="3:17" ht="19.5" customHeight="1" x14ac:dyDescent="0.3">
      <c r="C307" s="29" t="s">
        <v>253</v>
      </c>
      <c r="D307" s="29"/>
      <c r="E307" s="29"/>
      <c r="F307" s="29"/>
      <c r="G307" s="29"/>
      <c r="H307" s="29"/>
      <c r="I307" s="29"/>
      <c r="J307" s="104">
        <f t="shared" si="24"/>
        <v>25</v>
      </c>
      <c r="K307" s="82">
        <f t="shared" si="25"/>
        <v>4.5628764373060781E-3</v>
      </c>
      <c r="L307" s="116">
        <v>8</v>
      </c>
      <c r="M307" s="116"/>
      <c r="N307" s="116">
        <v>15</v>
      </c>
      <c r="O307" s="116"/>
      <c r="P307" s="116">
        <v>2</v>
      </c>
      <c r="Q307" s="116"/>
    </row>
    <row r="308" spans="3:17" ht="19.5" customHeight="1" x14ac:dyDescent="0.3">
      <c r="C308" s="29" t="s">
        <v>254</v>
      </c>
      <c r="D308" s="29"/>
      <c r="E308" s="29"/>
      <c r="F308" s="29"/>
      <c r="G308" s="29"/>
      <c r="H308" s="29"/>
      <c r="I308" s="29"/>
      <c r="J308" s="104">
        <f t="shared" si="24"/>
        <v>20</v>
      </c>
      <c r="K308" s="82">
        <f t="shared" si="25"/>
        <v>3.6503011498448621E-3</v>
      </c>
      <c r="L308" s="116">
        <v>6</v>
      </c>
      <c r="M308" s="116"/>
      <c r="N308" s="116">
        <v>10</v>
      </c>
      <c r="O308" s="116"/>
      <c r="P308" s="116">
        <v>4</v>
      </c>
      <c r="Q308" s="116"/>
    </row>
    <row r="309" spans="3:17" ht="19.5" customHeight="1" thickBot="1" x14ac:dyDescent="0.35">
      <c r="C309" s="29" t="s">
        <v>255</v>
      </c>
      <c r="D309" s="29"/>
      <c r="E309" s="29"/>
      <c r="F309" s="29"/>
      <c r="G309" s="29"/>
      <c r="H309" s="29"/>
      <c r="I309" s="29"/>
      <c r="J309" s="104">
        <f t="shared" si="24"/>
        <v>161</v>
      </c>
      <c r="K309" s="82">
        <f t="shared" si="25"/>
        <v>2.9384924256251142E-2</v>
      </c>
      <c r="L309" s="116">
        <v>39</v>
      </c>
      <c r="M309" s="116"/>
      <c r="N309" s="116">
        <v>76</v>
      </c>
      <c r="O309" s="116"/>
      <c r="P309" s="116">
        <v>46</v>
      </c>
      <c r="Q309" s="116"/>
    </row>
    <row r="310" spans="3:17" ht="19.5" customHeight="1" x14ac:dyDescent="0.3">
      <c r="C310" s="32" t="s">
        <v>23</v>
      </c>
      <c r="D310" s="32"/>
      <c r="E310" s="32"/>
      <c r="F310" s="32"/>
      <c r="G310" s="32"/>
      <c r="H310" s="32"/>
      <c r="I310" s="32"/>
      <c r="J310" s="33">
        <f>SUM(J300:J309)</f>
        <v>5479</v>
      </c>
      <c r="K310" s="83">
        <f t="shared" ref="K310:Q310" si="26">SUM(K300:K309)</f>
        <v>1</v>
      </c>
      <c r="L310" s="117">
        <f t="shared" si="26"/>
        <v>1918</v>
      </c>
      <c r="M310" s="117">
        <f t="shared" si="26"/>
        <v>0</v>
      </c>
      <c r="N310" s="117">
        <f t="shared" si="26"/>
        <v>2943</v>
      </c>
      <c r="O310" s="117">
        <f t="shared" si="26"/>
        <v>0</v>
      </c>
      <c r="P310" s="117">
        <f t="shared" si="26"/>
        <v>618</v>
      </c>
      <c r="Q310" s="117">
        <f t="shared" si="26"/>
        <v>0</v>
      </c>
    </row>
    <row r="311" spans="3:17" ht="19.5" customHeight="1" x14ac:dyDescent="0.3">
      <c r="C311" s="118" t="s">
        <v>256</v>
      </c>
      <c r="D311" s="118"/>
    </row>
    <row r="312" spans="3:17" ht="19.5" customHeight="1" x14ac:dyDescent="0.3"/>
    <row r="313" spans="3:17" ht="19.5" customHeight="1" x14ac:dyDescent="0.3"/>
    <row r="314" spans="3:17" ht="19.5" customHeight="1" x14ac:dyDescent="0.3"/>
    <row r="315" spans="3:17" ht="19.5" customHeight="1" x14ac:dyDescent="0.3"/>
    <row r="316" spans="3:17" ht="19.5" customHeight="1" x14ac:dyDescent="0.3">
      <c r="C316" s="119"/>
      <c r="D316" s="119"/>
      <c r="E316" s="119"/>
      <c r="F316" s="119"/>
      <c r="G316" s="119"/>
      <c r="H316" s="119"/>
      <c r="M316" s="36"/>
      <c r="N316" s="36"/>
      <c r="O316" s="36"/>
      <c r="P316" s="36"/>
      <c r="Q316" s="36"/>
    </row>
    <row r="317" spans="3:17" ht="19.5" customHeight="1" x14ac:dyDescent="0.3">
      <c r="C317" s="119"/>
      <c r="D317" s="119"/>
      <c r="E317" s="119"/>
      <c r="F317" s="119"/>
      <c r="G317" s="119"/>
      <c r="H317" s="119"/>
      <c r="M317" s="36"/>
      <c r="N317" s="36"/>
      <c r="O317" s="36"/>
      <c r="P317" s="36"/>
      <c r="Q317" s="36"/>
    </row>
    <row r="318" spans="3:17" ht="19.5" customHeight="1" x14ac:dyDescent="0.3">
      <c r="C318" s="78" t="s">
        <v>257</v>
      </c>
      <c r="D318" s="78"/>
      <c r="E318" s="78"/>
      <c r="F318" s="78"/>
      <c r="G318" s="79" t="s">
        <v>23</v>
      </c>
      <c r="H318" s="80" t="s">
        <v>160</v>
      </c>
      <c r="K318" s="87"/>
      <c r="L318" s="87"/>
      <c r="M318" s="36"/>
      <c r="N318" s="36" t="s">
        <v>257</v>
      </c>
      <c r="O318" s="36"/>
      <c r="P318" s="36" t="s">
        <v>160</v>
      </c>
      <c r="Q318" s="36"/>
    </row>
    <row r="319" spans="3:17" ht="19.5" customHeight="1" x14ac:dyDescent="0.3">
      <c r="C319" s="29" t="s">
        <v>5</v>
      </c>
      <c r="D319" s="29"/>
      <c r="E319" s="29"/>
      <c r="F319" s="29"/>
      <c r="G319" s="28">
        <v>516</v>
      </c>
      <c r="H319" s="82">
        <f>G319/G$326</f>
        <v>0.25748502994011974</v>
      </c>
      <c r="K319" s="87"/>
      <c r="L319" s="87"/>
      <c r="M319" s="36"/>
      <c r="N319" s="36" t="s">
        <v>244</v>
      </c>
      <c r="O319" s="36"/>
      <c r="P319" s="88">
        <v>0.36177644710578843</v>
      </c>
      <c r="Q319" s="36"/>
    </row>
    <row r="320" spans="3:17" ht="19.5" customHeight="1" x14ac:dyDescent="0.3">
      <c r="C320" s="29" t="s">
        <v>244</v>
      </c>
      <c r="D320" s="29"/>
      <c r="E320" s="29"/>
      <c r="F320" s="29"/>
      <c r="G320" s="28">
        <v>725</v>
      </c>
      <c r="H320" s="82">
        <f t="shared" ref="H320:H325" si="27">G320/G$326</f>
        <v>0.36177644710578843</v>
      </c>
      <c r="K320" s="87"/>
      <c r="L320" s="87"/>
      <c r="M320" s="36"/>
      <c r="N320" s="36" t="s">
        <v>5</v>
      </c>
      <c r="O320" s="36"/>
      <c r="P320" s="88">
        <v>0.25748502994011974</v>
      </c>
      <c r="Q320" s="36"/>
    </row>
    <row r="321" spans="3:17" ht="19.5" customHeight="1" x14ac:dyDescent="0.3">
      <c r="C321" s="29" t="s">
        <v>245</v>
      </c>
      <c r="D321" s="29"/>
      <c r="E321" s="29"/>
      <c r="F321" s="29"/>
      <c r="G321" s="28">
        <v>106</v>
      </c>
      <c r="H321" s="82">
        <f t="shared" si="27"/>
        <v>5.289421157684631E-2</v>
      </c>
      <c r="K321" s="87"/>
      <c r="L321" s="87"/>
      <c r="M321" s="36"/>
      <c r="N321" s="36" t="s">
        <v>258</v>
      </c>
      <c r="O321" s="36"/>
      <c r="P321" s="88">
        <v>0.21057884231536927</v>
      </c>
      <c r="Q321" s="36"/>
    </row>
    <row r="322" spans="3:17" ht="19.5" customHeight="1" x14ac:dyDescent="0.3">
      <c r="C322" s="29" t="s">
        <v>258</v>
      </c>
      <c r="D322" s="29"/>
      <c r="E322" s="29"/>
      <c r="F322" s="29"/>
      <c r="G322" s="28">
        <v>422</v>
      </c>
      <c r="H322" s="82">
        <f t="shared" si="27"/>
        <v>0.21057884231536927</v>
      </c>
      <c r="K322" s="87"/>
      <c r="L322" s="87"/>
      <c r="M322" s="36"/>
      <c r="N322" s="36" t="s">
        <v>245</v>
      </c>
      <c r="O322" s="36"/>
      <c r="P322" s="88">
        <v>5.289421157684631E-2</v>
      </c>
      <c r="Q322" s="36"/>
    </row>
    <row r="323" spans="3:17" ht="19.5" customHeight="1" x14ac:dyDescent="0.3">
      <c r="C323" s="29" t="s">
        <v>259</v>
      </c>
      <c r="D323" s="29"/>
      <c r="E323" s="29"/>
      <c r="F323" s="29"/>
      <c r="G323" s="28">
        <v>71</v>
      </c>
      <c r="H323" s="82">
        <f t="shared" si="27"/>
        <v>3.5429141716566866E-2</v>
      </c>
      <c r="K323" s="87"/>
      <c r="L323" s="87"/>
      <c r="M323" s="36"/>
      <c r="N323" s="36" t="s">
        <v>260</v>
      </c>
      <c r="O323" s="36"/>
      <c r="P323" s="88">
        <v>5.1896207584830337E-2</v>
      </c>
      <c r="Q323" s="36"/>
    </row>
    <row r="324" spans="3:17" ht="19.5" customHeight="1" x14ac:dyDescent="0.3">
      <c r="C324" s="29" t="s">
        <v>260</v>
      </c>
      <c r="D324" s="29"/>
      <c r="E324" s="29"/>
      <c r="F324" s="29"/>
      <c r="G324" s="28">
        <v>104</v>
      </c>
      <c r="H324" s="82">
        <f t="shared" si="27"/>
        <v>5.1896207584830337E-2</v>
      </c>
      <c r="K324" s="87"/>
      <c r="L324" s="87"/>
      <c r="M324" s="36"/>
      <c r="N324" s="36" t="s">
        <v>259</v>
      </c>
      <c r="O324" s="36"/>
      <c r="P324" s="88">
        <v>3.5429141716566866E-2</v>
      </c>
      <c r="Q324" s="36"/>
    </row>
    <row r="325" spans="3:17" ht="19.5" customHeight="1" thickBot="1" x14ac:dyDescent="0.35">
      <c r="C325" s="29" t="s">
        <v>261</v>
      </c>
      <c r="D325" s="29"/>
      <c r="E325" s="29"/>
      <c r="F325" s="29"/>
      <c r="G325" s="28">
        <v>60</v>
      </c>
      <c r="H325" s="82">
        <f t="shared" si="27"/>
        <v>2.9940119760479042E-2</v>
      </c>
      <c r="K325" s="87"/>
      <c r="L325" s="87"/>
      <c r="M325" s="36"/>
      <c r="N325" s="36" t="s">
        <v>261</v>
      </c>
      <c r="O325" s="36"/>
      <c r="P325" s="88">
        <v>2.9940119760479042E-2</v>
      </c>
      <c r="Q325" s="36"/>
    </row>
    <row r="326" spans="3:17" ht="19.5" customHeight="1" x14ac:dyDescent="0.3">
      <c r="C326" s="32" t="s">
        <v>262</v>
      </c>
      <c r="D326" s="32"/>
      <c r="E326" s="32"/>
      <c r="F326" s="32"/>
      <c r="G326" s="33">
        <f>SUM(G319:G325)</f>
        <v>2004</v>
      </c>
      <c r="H326" s="83">
        <f>SUM(H319:H325)</f>
        <v>1</v>
      </c>
    </row>
    <row r="327" spans="3:17" ht="19.5" customHeight="1" x14ac:dyDescent="0.3"/>
    <row r="328" spans="3:17" ht="15" customHeight="1" x14ac:dyDescent="0.3">
      <c r="C328" s="120" t="s">
        <v>263</v>
      </c>
      <c r="D328" s="120"/>
    </row>
  </sheetData>
  <mergeCells count="99">
    <mergeCell ref="L310:M310"/>
    <mergeCell ref="N310:O310"/>
    <mergeCell ref="P310:Q310"/>
    <mergeCell ref="L308:M308"/>
    <mergeCell ref="N308:O308"/>
    <mergeCell ref="P308:Q308"/>
    <mergeCell ref="L309:M309"/>
    <mergeCell ref="N309:O309"/>
    <mergeCell ref="P309:Q309"/>
    <mergeCell ref="L306:M306"/>
    <mergeCell ref="N306:O306"/>
    <mergeCell ref="P306:Q306"/>
    <mergeCell ref="L307:M307"/>
    <mergeCell ref="N307:O307"/>
    <mergeCell ref="P307:Q307"/>
    <mergeCell ref="L304:M304"/>
    <mergeCell ref="N304:O304"/>
    <mergeCell ref="P304:Q304"/>
    <mergeCell ref="L305:M305"/>
    <mergeCell ref="N305:O305"/>
    <mergeCell ref="P305:Q305"/>
    <mergeCell ref="L302:M302"/>
    <mergeCell ref="N302:O302"/>
    <mergeCell ref="P302:Q302"/>
    <mergeCell ref="L303:M303"/>
    <mergeCell ref="N303:O303"/>
    <mergeCell ref="P303:Q303"/>
    <mergeCell ref="L300:M300"/>
    <mergeCell ref="N300:O300"/>
    <mergeCell ref="P300:Q300"/>
    <mergeCell ref="L301:M301"/>
    <mergeCell ref="N301:O301"/>
    <mergeCell ref="P301:Q301"/>
    <mergeCell ref="C286:E288"/>
    <mergeCell ref="F286:F288"/>
    <mergeCell ref="G286:G288"/>
    <mergeCell ref="H286:H288"/>
    <mergeCell ref="I286:I288"/>
    <mergeCell ref="J286:J288"/>
    <mergeCell ref="Q267:Q269"/>
    <mergeCell ref="R267:R269"/>
    <mergeCell ref="C268:C270"/>
    <mergeCell ref="C271:C273"/>
    <mergeCell ref="C274:C276"/>
    <mergeCell ref="C277:C279"/>
    <mergeCell ref="K267:K269"/>
    <mergeCell ref="L267:L269"/>
    <mergeCell ref="M267:M269"/>
    <mergeCell ref="N267:N269"/>
    <mergeCell ref="O267:O269"/>
    <mergeCell ref="P267:P269"/>
    <mergeCell ref="C252:C254"/>
    <mergeCell ref="C255:C257"/>
    <mergeCell ref="C258:C260"/>
    <mergeCell ref="H267:H269"/>
    <mergeCell ref="I267:I269"/>
    <mergeCell ref="J267:J269"/>
    <mergeCell ref="I164:I165"/>
    <mergeCell ref="C177:E178"/>
    <mergeCell ref="F177:G177"/>
    <mergeCell ref="C185:E186"/>
    <mergeCell ref="F185:G185"/>
    <mergeCell ref="C193:E194"/>
    <mergeCell ref="F193:G193"/>
    <mergeCell ref="C163:F163"/>
    <mergeCell ref="C164:D165"/>
    <mergeCell ref="E164:E165"/>
    <mergeCell ref="F164:F165"/>
    <mergeCell ref="G164:G165"/>
    <mergeCell ref="H164:H165"/>
    <mergeCell ref="C143:D144"/>
    <mergeCell ref="E143:F143"/>
    <mergeCell ref="O143:P144"/>
    <mergeCell ref="Q143:R143"/>
    <mergeCell ref="C155:D156"/>
    <mergeCell ref="E155:F155"/>
    <mergeCell ref="K155:M156"/>
    <mergeCell ref="N155:O155"/>
    <mergeCell ref="C75:D76"/>
    <mergeCell ref="E75:F75"/>
    <mergeCell ref="C84:E85"/>
    <mergeCell ref="F84:G84"/>
    <mergeCell ref="M107:S107"/>
    <mergeCell ref="C109:C110"/>
    <mergeCell ref="D109:E109"/>
    <mergeCell ref="M23:M24"/>
    <mergeCell ref="C35:F36"/>
    <mergeCell ref="G35:H35"/>
    <mergeCell ref="J35:P36"/>
    <mergeCell ref="Q35:R35"/>
    <mergeCell ref="C56:E57"/>
    <mergeCell ref="F56:G56"/>
    <mergeCell ref="C11:R12"/>
    <mergeCell ref="C19:D20"/>
    <mergeCell ref="E19:F19"/>
    <mergeCell ref="I19:J20"/>
    <mergeCell ref="K19:L19"/>
    <mergeCell ref="O19:P20"/>
    <mergeCell ref="Q19:R19"/>
  </mergeCells>
  <pageMargins left="0.7" right="0.7" top="0.75" bottom="0.75" header="0.3" footer="0.3"/>
  <pageSetup paperSize="9" scale="47" fitToHeight="0" orientation="landscape" r:id="rId1"/>
  <rowBreaks count="7" manualBreakCount="7">
    <brk id="53" max="18" man="1"/>
    <brk id="105" max="18" man="1"/>
    <brk id="139" max="18" man="1"/>
    <brk id="172" max="18" man="1"/>
    <brk id="219" max="18" man="1"/>
    <brk id="262" max="18" man="1"/>
    <brk id="29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SAM</vt:lpstr>
      <vt:lpstr>SAM!Área_de_impresión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2025-11-17T21:02:44Z</dcterms:created>
  <dcterms:modified xsi:type="dcterms:W3CDTF">2025-11-17T21:02:56Z</dcterms:modified>
</cp:coreProperties>
</file>