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72308DF3-5F52-4DDF-9BAB-119836321EC4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7" i="1"/>
  <c r="B38" i="1"/>
  <c r="B39" i="1"/>
  <c r="B40" i="1"/>
  <c r="B41" i="1"/>
  <c r="B42" i="1"/>
  <c r="B43" i="1"/>
  <c r="B44" i="1"/>
  <c r="B45" i="1"/>
  <c r="B46" i="1"/>
  <c r="B47" i="1"/>
  <c r="B36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<sst xmlns="http://schemas.openxmlformats.org/spreadsheetml/2006/main" count="171" uniqueCount="89">
  <si>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</si>
  <si>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</si>
  <si>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</si>
  <si>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</si>
  <si>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</si>
  <si>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</si>
  <si>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</si>
  <si>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</si>
  <si>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</si>
  <si>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</si>
  <si>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</si>
  <si>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</si>
  <si>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</si>
  <si>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</si>
  <si>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</si>
  <si>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</si>
  <si>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</si>
  <si>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</si>
  <si>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</si>
  <si>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</si>
  <si>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</si>
  <si>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</si>
  <si>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</si>
  <si>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</si>
  <si>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</si>
  <si>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</si>
  <si>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</si>
  <si>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</si>
  <si>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</si>
  <si>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</si>
  <si>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</si>
  <si>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</si>
  <si>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</si>
  <si>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</si>
  <si>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</si>
  <si>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</si>
  <si>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</si>
  <si>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</si>
  <si>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</si>
  <si>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</si>
  <si>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</si>
  <si>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</si>
  <si>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</si>
  <si>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</si>
  <si>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</si>
  <si>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</si>
  <si>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</si>
  <si>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</si>
  <si>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</si>
  <si>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</si>
  <si>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</si>
  <si>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</si>
  <si>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</si>
  <si>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</si>
  <si>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</si>
  <si>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</si>
  <si>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</si>
  <si>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</si>
  <si>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</si>
  <si>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</si>
  <si>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</si>
  <si>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</si>
  <si>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</si>
  <si>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</si>
  <si>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</si>
  <si>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</si>
  <si>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</si>
  <si>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</si>
  <si>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</si>
  <si>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</si>
  <si>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</si>
  <si>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</si>
  <si>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</si>
  <si>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</si>
  <si>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</si>
  <si>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</si>
  <si>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</si>
  <si>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</si>
  <si>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</si>
  <si>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</si>
  <si>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</si>
  <si>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</si>
  <si>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</si>
  <si>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</si>
  <si>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</si>
  <si>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Período: Enero - Setiembre, 2025 (Preliminar)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</si>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</sst>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186</c:v>
                </c:pt>
                <c:pt idx="1">
                  <c:v>11508</c:v>
                </c:pt>
                <c:pt idx="2">
                  <c:v>7645</c:v>
                </c:pt>
                <c:pt idx="3">
                  <c:v>1611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03" t="s">
        <v>84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5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06" t="s">
        <v>85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8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2255</v>
      </c>
      <c r="C16" s="73">
        <v>1632</v>
      </c>
      <c r="D16" s="73">
        <v>359</v>
      </c>
      <c r="E16" s="73">
        <v>264</v>
      </c>
      <c r="I16" s="71" t="s">
        <v>16</v>
      </c>
      <c r="J16" s="72">
        <f>SUM(K16:O16)</f>
        <v>2255</v>
      </c>
      <c r="K16" s="73">
        <v>1719</v>
      </c>
      <c r="L16" s="73">
        <v>244</v>
      </c>
      <c r="M16" s="73">
        <v>152</v>
      </c>
      <c r="N16" s="73">
        <v>140</v>
      </c>
      <c r="O16" s="73">
        <v>0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2228</v>
      </c>
      <c r="C17" s="73">
        <v>1597</v>
      </c>
      <c r="D17" s="73">
        <v>370</v>
      </c>
      <c r="E17" s="73">
        <v>261</v>
      </c>
      <c r="I17" s="71" t="s">
        <v>75</v>
      </c>
      <c r="J17" s="72">
        <f t="shared" ref="J17:J27" si="1">SUM(K17:O17)</f>
        <v>2228</v>
      </c>
      <c r="K17" s="73">
        <v>1669</v>
      </c>
      <c r="L17" s="73">
        <v>263</v>
      </c>
      <c r="M17" s="73">
        <v>169</v>
      </c>
      <c r="N17" s="73">
        <v>126</v>
      </c>
      <c r="O17" s="73">
        <v>1</v>
      </c>
    </row>
    <row r="18" spans="1:18" s="16" customFormat="1" ht="15" customHeight="1" x14ac:dyDescent="0.3">
      <c r="A18" s="71" t="s">
        <v>76</v>
      </c>
      <c r="B18" s="72">
        <f t="shared" si="0"/>
        <v>2409</v>
      </c>
      <c r="C18" s="73">
        <v>1743</v>
      </c>
      <c r="D18" s="73">
        <v>408</v>
      </c>
      <c r="E18" s="73">
        <v>258</v>
      </c>
      <c r="I18" s="71" t="s">
        <v>76</v>
      </c>
      <c r="J18" s="72">
        <f t="shared" si="1"/>
        <v>2409</v>
      </c>
      <c r="K18" s="73">
        <v>1839</v>
      </c>
      <c r="L18" s="73">
        <v>250</v>
      </c>
      <c r="M18" s="73">
        <v>147</v>
      </c>
      <c r="N18" s="73">
        <v>172</v>
      </c>
      <c r="O18" s="73">
        <v>1</v>
      </c>
    </row>
    <row r="19" spans="1:18" s="16" customFormat="1" ht="15" customHeight="1" x14ac:dyDescent="0.3">
      <c r="A19" s="71" t="s">
        <v>77</v>
      </c>
      <c r="B19" s="72">
        <f t="shared" si="0"/>
        <v>2325</v>
      </c>
      <c r="C19" s="73">
        <v>1680</v>
      </c>
      <c r="D19" s="73">
        <v>396</v>
      </c>
      <c r="E19" s="73">
        <v>249</v>
      </c>
      <c r="I19" s="71" t="s">
        <v>77</v>
      </c>
      <c r="J19" s="72">
        <f t="shared" si="1"/>
        <v>2325</v>
      </c>
      <c r="K19" s="73">
        <v>1745</v>
      </c>
      <c r="L19" s="73">
        <v>269</v>
      </c>
      <c r="M19" s="73">
        <v>175</v>
      </c>
      <c r="N19" s="73">
        <v>135</v>
      </c>
      <c r="O19" s="73">
        <v>1</v>
      </c>
    </row>
    <row r="20" spans="1:18" s="16" customFormat="1" ht="15" customHeight="1" x14ac:dyDescent="0.3">
      <c r="A20" s="71" t="s">
        <v>78</v>
      </c>
      <c r="B20" s="72">
        <f t="shared" si="0"/>
        <v>2187</v>
      </c>
      <c r="C20" s="73">
        <v>1676</v>
      </c>
      <c r="D20" s="73">
        <v>318</v>
      </c>
      <c r="E20" s="73">
        <v>193</v>
      </c>
      <c r="I20" s="71" t="s">
        <v>78</v>
      </c>
      <c r="J20" s="72">
        <f t="shared" si="1"/>
        <v>2187</v>
      </c>
      <c r="K20" s="73">
        <v>1642</v>
      </c>
      <c r="L20" s="73">
        <v>266</v>
      </c>
      <c r="M20" s="73">
        <v>126</v>
      </c>
      <c r="N20" s="73">
        <v>150</v>
      </c>
      <c r="O20" s="73">
        <v>3</v>
      </c>
    </row>
    <row r="21" spans="1:18" s="16" customFormat="1" ht="15" customHeight="1" x14ac:dyDescent="0.3">
      <c r="A21" s="71" t="s">
        <v>17</v>
      </c>
      <c r="B21" s="72">
        <f t="shared" si="0"/>
        <v>2347</v>
      </c>
      <c r="C21" s="73">
        <v>1731</v>
      </c>
      <c r="D21" s="73">
        <v>360</v>
      </c>
      <c r="E21" s="73">
        <v>256</v>
      </c>
      <c r="I21" s="71" t="s">
        <v>17</v>
      </c>
      <c r="J21" s="72">
        <f t="shared" si="1"/>
        <v>2347</v>
      </c>
      <c r="K21" s="73">
        <v>1732</v>
      </c>
      <c r="L21" s="73">
        <v>284</v>
      </c>
      <c r="M21" s="73">
        <v>157</v>
      </c>
      <c r="N21" s="73">
        <v>166</v>
      </c>
      <c r="O21" s="73">
        <v>8</v>
      </c>
    </row>
    <row r="22" spans="1:18" s="16" customFormat="1" ht="15" customHeight="1" x14ac:dyDescent="0.3">
      <c r="A22" s="71" t="s">
        <v>18</v>
      </c>
      <c r="B22" s="72">
        <f t="shared" si="0"/>
        <v>2399</v>
      </c>
      <c r="C22" s="73">
        <v>1794</v>
      </c>
      <c r="D22" s="73">
        <v>330</v>
      </c>
      <c r="E22" s="73">
        <v>275</v>
      </c>
      <c r="I22" s="71" t="s">
        <v>18</v>
      </c>
      <c r="J22" s="72">
        <f t="shared" si="1"/>
        <v>2399</v>
      </c>
      <c r="K22" s="73">
        <v>1762</v>
      </c>
      <c r="L22" s="73">
        <v>320</v>
      </c>
      <c r="M22" s="73">
        <v>156</v>
      </c>
      <c r="N22" s="73">
        <v>160</v>
      </c>
      <c r="O22" s="73">
        <v>1</v>
      </c>
    </row>
    <row r="23" spans="1:18" s="16" customFormat="1" ht="15" customHeight="1" x14ac:dyDescent="0.3">
      <c r="A23" s="71" t="s">
        <v>19</v>
      </c>
      <c r="B23" s="72">
        <f t="shared" si="0"/>
        <v>2329</v>
      </c>
      <c r="C23" s="73">
        <v>1719</v>
      </c>
      <c r="D23" s="73">
        <v>353</v>
      </c>
      <c r="E23" s="73">
        <v>257</v>
      </c>
      <c r="I23" s="71" t="s">
        <v>19</v>
      </c>
      <c r="J23" s="72">
        <f t="shared" si="1"/>
        <v>2329</v>
      </c>
      <c r="K23" s="73">
        <v>1770</v>
      </c>
      <c r="L23" s="73">
        <v>291</v>
      </c>
      <c r="M23" s="73">
        <v>128</v>
      </c>
      <c r="N23" s="73">
        <v>138</v>
      </c>
      <c r="O23" s="73">
        <v>2</v>
      </c>
    </row>
    <row r="24" spans="1:18" s="16" customFormat="1" ht="15" customHeight="1" x14ac:dyDescent="0.3">
      <c r="A24" s="71" t="s">
        <v>20</v>
      </c>
      <c r="B24" s="72">
        <f t="shared" si="0"/>
        <v>2471</v>
      </c>
      <c r="C24" s="73">
        <v>1863</v>
      </c>
      <c r="D24" s="73">
        <v>328</v>
      </c>
      <c r="E24" s="73">
        <v>280</v>
      </c>
      <c r="I24" s="71" t="s">
        <v>20</v>
      </c>
      <c r="J24" s="72">
        <f t="shared" si="1"/>
        <v>2471</v>
      </c>
      <c r="K24" s="73">
        <v>1854</v>
      </c>
      <c r="L24" s="73">
        <v>289</v>
      </c>
      <c r="M24" s="73">
        <v>137</v>
      </c>
      <c r="N24" s="73">
        <v>191</v>
      </c>
      <c r="O24" s="73">
        <v>0</v>
      </c>
    </row>
    <row r="25" spans="1:18" s="16" customFormat="1" ht="15" hidden="1" customHeight="1" x14ac:dyDescent="0.3">
      <c r="A25" s="71" t="s">
        <v>21</v>
      </c>
      <c r="B25" s="72">
        <f t="shared" si="0"/>
        <v>0</v>
      </c>
      <c r="C25" s="73"/>
      <c r="D25" s="73"/>
      <c r="E25" s="73"/>
      <c r="I25" s="71" t="s">
        <v>21</v>
      </c>
      <c r="J25" s="72">
        <f t="shared" si="1"/>
        <v>0</v>
      </c>
      <c r="K25" s="73"/>
      <c r="L25" s="73"/>
      <c r="M25" s="73"/>
      <c r="N25" s="73"/>
      <c r="O25" s="73"/>
    </row>
    <row r="26" spans="1:18" s="16" customFormat="1" ht="15" hidden="1" customHeight="1" x14ac:dyDescent="0.3">
      <c r="A26" s="71" t="s">
        <v>22</v>
      </c>
      <c r="B26" s="72">
        <f t="shared" si="0"/>
        <v>0</v>
      </c>
      <c r="C26" s="73"/>
      <c r="D26" s="73"/>
      <c r="E26" s="73"/>
      <c r="I26" s="71" t="s">
        <v>22</v>
      </c>
      <c r="J26" s="72">
        <f t="shared" si="1"/>
        <v>0</v>
      </c>
      <c r="K26" s="73"/>
      <c r="L26" s="73"/>
      <c r="M26" s="73"/>
      <c r="N26" s="73"/>
      <c r="O26" s="73"/>
    </row>
    <row r="27" spans="1:18" s="16" customFormat="1" ht="18.75" hidden="1" customHeight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20950</v>
      </c>
      <c r="C28" s="19">
        <f t="shared" ref="C28:E28" si="2">SUM(C16:C27)</f>
        <v>15435</v>
      </c>
      <c r="D28" s="19">
        <f t="shared" si="2"/>
        <v>3222</v>
      </c>
      <c r="E28" s="19">
        <f t="shared" si="2"/>
        <v>2293</v>
      </c>
      <c r="I28" s="15" t="s">
        <v>0</v>
      </c>
      <c r="J28" s="19">
        <f>SUM(J16:J27)</f>
        <v>20950</v>
      </c>
      <c r="K28" s="19">
        <f t="shared" ref="K28:O28" si="3">SUM(K16:K27)</f>
        <v>15732</v>
      </c>
      <c r="L28" s="19">
        <f t="shared" si="3"/>
        <v>2476</v>
      </c>
      <c r="M28" s="19">
        <f t="shared" si="3"/>
        <v>1347</v>
      </c>
      <c r="N28" s="19">
        <f t="shared" si="3"/>
        <v>1378</v>
      </c>
      <c r="O28" s="19">
        <f t="shared" si="3"/>
        <v>17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0.73675417661097853</v>
      </c>
      <c r="D29" s="21">
        <f t="shared" si="4"/>
        <v>0.15379474940334129</v>
      </c>
      <c r="E29" s="21">
        <f t="shared" si="4"/>
        <v>0.10945107398568019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0.75093078758949883</v>
      </c>
      <c r="L29" s="21">
        <f t="shared" ref="L29:O29" si="6">L28/$J$28</f>
        <v>0.11818615751789976</v>
      </c>
      <c r="M29" s="21">
        <f t="shared" si="6"/>
        <v>6.4295942720763721E-2</v>
      </c>
      <c r="N29" s="21">
        <f t="shared" si="6"/>
        <v>6.5775656324582335E-2</v>
      </c>
      <c r="O29" s="21">
        <f t="shared" si="6"/>
        <v>8.1145584725536991E-4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9" t="s">
        <v>40</v>
      </c>
      <c r="B34" s="110" t="s">
        <v>0</v>
      </c>
      <c r="C34" s="110" t="s">
        <v>71</v>
      </c>
      <c r="D34" s="110"/>
      <c r="E34" s="110"/>
      <c r="F34" s="110" t="s">
        <v>0</v>
      </c>
      <c r="G34" s="110" t="s">
        <v>72</v>
      </c>
      <c r="H34" s="110"/>
      <c r="I34" s="110"/>
      <c r="J34" s="110" t="s">
        <v>0</v>
      </c>
      <c r="K34" s="110" t="s">
        <v>79</v>
      </c>
      <c r="L34" s="110"/>
      <c r="M34" s="110"/>
      <c r="N34" s="110" t="s">
        <v>73</v>
      </c>
      <c r="O34" s="111"/>
      <c r="P34" s="65"/>
      <c r="Q34" s="65"/>
      <c r="R34" s="65"/>
    </row>
    <row r="35" spans="1:18" ht="15" customHeight="1" x14ac:dyDescent="0.3">
      <c r="A35" s="109"/>
      <c r="B35" s="110"/>
      <c r="C35" s="2" t="s">
        <v>2</v>
      </c>
      <c r="D35" s="2" t="s">
        <v>3</v>
      </c>
      <c r="E35" s="2" t="s">
        <v>39</v>
      </c>
      <c r="F35" s="110"/>
      <c r="G35" s="3" t="s">
        <v>2</v>
      </c>
      <c r="H35" s="3" t="s">
        <v>3</v>
      </c>
      <c r="I35" s="3" t="s">
        <v>39</v>
      </c>
      <c r="J35" s="110"/>
      <c r="K35" s="3" t="s">
        <v>2</v>
      </c>
      <c r="L35" s="3" t="s">
        <v>3</v>
      </c>
      <c r="M35" s="3" t="s">
        <v>39</v>
      </c>
      <c r="N35" s="110"/>
      <c r="O35" s="111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16</v>
      </c>
      <c r="C36" s="30">
        <v>11</v>
      </c>
      <c r="D36" s="30">
        <v>5</v>
      </c>
      <c r="E36" s="47">
        <v>0</v>
      </c>
      <c r="F36" s="46">
        <f>G36+H36+I36</f>
        <v>104</v>
      </c>
      <c r="G36" s="30">
        <v>30</v>
      </c>
      <c r="H36" s="30">
        <v>29</v>
      </c>
      <c r="I36" s="47">
        <v>45</v>
      </c>
      <c r="J36" s="46">
        <f>K36+L36+M36</f>
        <v>5</v>
      </c>
      <c r="K36" s="30">
        <v>1</v>
      </c>
      <c r="L36" s="30">
        <v>4</v>
      </c>
      <c r="M36" s="47">
        <v>0</v>
      </c>
      <c r="N36" s="32">
        <v>1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21</v>
      </c>
      <c r="C37" s="30">
        <v>16</v>
      </c>
      <c r="D37" s="30">
        <v>5</v>
      </c>
      <c r="E37" s="47">
        <v>0</v>
      </c>
      <c r="F37" s="46">
        <f t="shared" ref="F37:F47" si="8">G37+H37+I37</f>
        <v>104</v>
      </c>
      <c r="G37" s="30">
        <v>20</v>
      </c>
      <c r="H37" s="30">
        <v>26</v>
      </c>
      <c r="I37" s="47">
        <v>58</v>
      </c>
      <c r="J37" s="46">
        <f t="shared" ref="J37:J47" si="9">K37+L37+M37</f>
        <v>6</v>
      </c>
      <c r="K37" s="30">
        <v>1</v>
      </c>
      <c r="L37" s="30">
        <v>5</v>
      </c>
      <c r="M37" s="47">
        <v>0</v>
      </c>
      <c r="N37" s="32">
        <v>2</v>
      </c>
      <c r="O37" s="48"/>
      <c r="P37" s="65"/>
      <c r="Q37" s="65"/>
      <c r="R37" s="65"/>
    </row>
    <row r="38" spans="1:18" ht="15" customHeight="1" x14ac:dyDescent="0.3">
      <c r="A38" s="34" t="s">
        <v>76</v>
      </c>
      <c r="B38" s="46">
        <f t="shared" si="7"/>
        <v>30</v>
      </c>
      <c r="C38" s="30">
        <v>25</v>
      </c>
      <c r="D38" s="30">
        <v>5</v>
      </c>
      <c r="E38" s="47">
        <v>0</v>
      </c>
      <c r="F38" s="46">
        <f t="shared" si="8"/>
        <v>136</v>
      </c>
      <c r="G38" s="30">
        <v>38</v>
      </c>
      <c r="H38" s="30">
        <v>42</v>
      </c>
      <c r="I38" s="47">
        <v>56</v>
      </c>
      <c r="J38" s="46">
        <f t="shared" si="9"/>
        <v>13</v>
      </c>
      <c r="K38" s="30">
        <v>1</v>
      </c>
      <c r="L38" s="30">
        <v>9</v>
      </c>
      <c r="M38" s="47">
        <v>3</v>
      </c>
      <c r="N38" s="32">
        <v>3</v>
      </c>
      <c r="O38" s="48"/>
      <c r="P38" s="65"/>
      <c r="Q38" s="65"/>
      <c r="R38" s="65"/>
    </row>
    <row r="39" spans="1:18" ht="15" customHeight="1" x14ac:dyDescent="0.3">
      <c r="A39" s="34" t="s">
        <v>77</v>
      </c>
      <c r="B39" s="46">
        <f t="shared" si="7"/>
        <v>33</v>
      </c>
      <c r="C39" s="30">
        <v>29</v>
      </c>
      <c r="D39" s="30">
        <v>4</v>
      </c>
      <c r="E39" s="47">
        <v>0</v>
      </c>
      <c r="F39" s="46">
        <f t="shared" si="8"/>
        <v>123</v>
      </c>
      <c r="G39" s="30">
        <v>37</v>
      </c>
      <c r="H39" s="30">
        <v>40</v>
      </c>
      <c r="I39" s="47">
        <v>46</v>
      </c>
      <c r="J39" s="46">
        <f t="shared" si="9"/>
        <v>6</v>
      </c>
      <c r="K39" s="30">
        <v>0</v>
      </c>
      <c r="L39" s="30">
        <v>6</v>
      </c>
      <c r="M39" s="47">
        <v>0</v>
      </c>
      <c r="N39" s="32">
        <v>0</v>
      </c>
      <c r="O39" s="48"/>
      <c r="P39" s="65"/>
      <c r="Q39" s="65"/>
      <c r="R39" s="65"/>
    </row>
    <row r="40" spans="1:18" ht="15" customHeight="1" x14ac:dyDescent="0.3">
      <c r="A40" s="34" t="s">
        <v>78</v>
      </c>
      <c r="B40" s="46">
        <f t="shared" si="7"/>
        <v>38</v>
      </c>
      <c r="C40" s="30">
        <v>34</v>
      </c>
      <c r="D40" s="30">
        <v>2</v>
      </c>
      <c r="E40" s="47">
        <v>2</v>
      </c>
      <c r="F40" s="46">
        <f t="shared" si="8"/>
        <v>100</v>
      </c>
      <c r="G40" s="30">
        <v>36</v>
      </c>
      <c r="H40" s="30">
        <v>29</v>
      </c>
      <c r="I40" s="47">
        <v>35</v>
      </c>
      <c r="J40" s="46">
        <f t="shared" si="9"/>
        <v>7</v>
      </c>
      <c r="K40" s="30">
        <v>0</v>
      </c>
      <c r="L40" s="30">
        <v>7</v>
      </c>
      <c r="M40" s="47">
        <v>0</v>
      </c>
      <c r="N40" s="32">
        <v>3</v>
      </c>
      <c r="O40" s="48"/>
      <c r="P40" s="65"/>
      <c r="Q40" s="65"/>
      <c r="R40" s="65"/>
    </row>
    <row r="41" spans="1:18" ht="15" customHeight="1" x14ac:dyDescent="0.3">
      <c r="A41" s="34" t="s">
        <v>17</v>
      </c>
      <c r="B41" s="46">
        <f t="shared" si="7"/>
        <v>28</v>
      </c>
      <c r="C41" s="30">
        <v>18</v>
      </c>
      <c r="D41" s="30">
        <v>9</v>
      </c>
      <c r="E41" s="47">
        <v>1</v>
      </c>
      <c r="F41" s="46">
        <f t="shared" si="8"/>
        <v>134</v>
      </c>
      <c r="G41" s="30">
        <v>51</v>
      </c>
      <c r="H41" s="30">
        <v>28</v>
      </c>
      <c r="I41" s="47">
        <v>55</v>
      </c>
      <c r="J41" s="46">
        <f t="shared" si="9"/>
        <v>10</v>
      </c>
      <c r="K41" s="30">
        <v>7</v>
      </c>
      <c r="L41" s="30">
        <v>3</v>
      </c>
      <c r="M41" s="47">
        <v>0</v>
      </c>
      <c r="N41" s="32">
        <v>1</v>
      </c>
      <c r="O41" s="48"/>
      <c r="P41" s="65"/>
      <c r="Q41" s="65"/>
      <c r="R41" s="65"/>
    </row>
    <row r="42" spans="1:18" ht="15" customHeight="1" x14ac:dyDescent="0.3">
      <c r="A42" s="34" t="s">
        <v>18</v>
      </c>
      <c r="B42" s="46">
        <f t="shared" si="7"/>
        <v>30</v>
      </c>
      <c r="C42" s="30">
        <v>29</v>
      </c>
      <c r="D42" s="30">
        <v>1</v>
      </c>
      <c r="E42" s="47">
        <v>0</v>
      </c>
      <c r="F42" s="46">
        <f t="shared" si="8"/>
        <v>128</v>
      </c>
      <c r="G42" s="30">
        <v>33</v>
      </c>
      <c r="H42" s="30">
        <v>36</v>
      </c>
      <c r="I42" s="47">
        <v>59</v>
      </c>
      <c r="J42" s="46">
        <f t="shared" si="9"/>
        <v>4</v>
      </c>
      <c r="K42" s="30">
        <v>2</v>
      </c>
      <c r="L42" s="30">
        <v>2</v>
      </c>
      <c r="M42" s="47">
        <v>0</v>
      </c>
      <c r="N42" s="32">
        <v>0</v>
      </c>
      <c r="O42" s="48"/>
      <c r="P42" s="65"/>
      <c r="Q42" s="65"/>
      <c r="R42" s="65"/>
    </row>
    <row r="43" spans="1:18" ht="15.75" customHeight="1" x14ac:dyDescent="0.3">
      <c r="A43" s="34" t="s">
        <v>19</v>
      </c>
      <c r="B43" s="46">
        <f t="shared" si="7"/>
        <v>24</v>
      </c>
      <c r="C43" s="30">
        <v>22</v>
      </c>
      <c r="D43" s="30">
        <v>2</v>
      </c>
      <c r="E43" s="47">
        <v>0</v>
      </c>
      <c r="F43" s="46">
        <f t="shared" si="8"/>
        <v>110</v>
      </c>
      <c r="G43" s="30">
        <v>61</v>
      </c>
      <c r="H43" s="30">
        <v>22</v>
      </c>
      <c r="I43" s="47">
        <v>27</v>
      </c>
      <c r="J43" s="46">
        <f t="shared" si="9"/>
        <v>8</v>
      </c>
      <c r="K43" s="30">
        <v>1</v>
      </c>
      <c r="L43" s="30">
        <v>7</v>
      </c>
      <c r="M43" s="47">
        <v>0</v>
      </c>
      <c r="N43" s="32">
        <v>1</v>
      </c>
      <c r="O43" s="48"/>
      <c r="P43" s="65"/>
      <c r="Q43" s="65"/>
      <c r="R43" s="65"/>
    </row>
    <row r="44" spans="1:18" ht="15" customHeight="1" x14ac:dyDescent="0.3">
      <c r="A44" s="34" t="s">
        <v>20</v>
      </c>
      <c r="B44" s="46">
        <f t="shared" si="7"/>
        <v>26</v>
      </c>
      <c r="C44" s="30">
        <v>20</v>
      </c>
      <c r="D44" s="30">
        <v>6</v>
      </c>
      <c r="E44" s="47">
        <v>0</v>
      </c>
      <c r="F44" s="46">
        <f t="shared" si="8"/>
        <v>118</v>
      </c>
      <c r="G44" s="30">
        <v>46</v>
      </c>
      <c r="H44" s="30">
        <v>21</v>
      </c>
      <c r="I44" s="47">
        <v>51</v>
      </c>
      <c r="J44" s="46">
        <f t="shared" si="9"/>
        <v>2</v>
      </c>
      <c r="K44" s="30">
        <v>1</v>
      </c>
      <c r="L44" s="30">
        <v>1</v>
      </c>
      <c r="M44" s="47">
        <v>0</v>
      </c>
      <c r="N44" s="32">
        <v>1</v>
      </c>
      <c r="O44" s="48"/>
      <c r="P44" s="70"/>
      <c r="Q44" s="65"/>
      <c r="R44" s="65"/>
    </row>
    <row r="45" spans="1:18" ht="15" hidden="1" customHeight="1" x14ac:dyDescent="0.2">
      <c r="A45" s="34" t="s">
        <v>21</v>
      </c>
      <c r="B45" s="46">
        <f t="shared" si="7"/>
        <v>0</v>
      </c>
      <c r="C45" s="30"/>
      <c r="D45" s="30"/>
      <c r="E45" s="47"/>
      <c r="F45" s="46">
        <f t="shared" si="8"/>
        <v>0</v>
      </c>
      <c r="G45" s="30"/>
      <c r="H45" s="30"/>
      <c r="I45" s="47"/>
      <c r="J45" s="46">
        <f t="shared" si="9"/>
        <v>0</v>
      </c>
      <c r="K45" s="30"/>
      <c r="L45" s="30"/>
      <c r="M45" s="47"/>
      <c r="N45" s="32"/>
      <c r="O45" s="48"/>
    </row>
    <row r="46" spans="1:18" ht="15" hidden="1" customHeight="1" x14ac:dyDescent="0.2">
      <c r="A46" s="34" t="s">
        <v>22</v>
      </c>
      <c r="B46" s="46">
        <f t="shared" si="7"/>
        <v>0</v>
      </c>
      <c r="C46" s="30"/>
      <c r="D46" s="30"/>
      <c r="E46" s="47"/>
      <c r="F46" s="46">
        <f t="shared" si="8"/>
        <v>0</v>
      </c>
      <c r="G46" s="30"/>
      <c r="H46" s="30"/>
      <c r="I46" s="47"/>
      <c r="J46" s="46">
        <f t="shared" si="9"/>
        <v>0</v>
      </c>
      <c r="K46" s="30"/>
      <c r="L46" s="30"/>
      <c r="M46" s="47"/>
      <c r="N46" s="32"/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246</v>
      </c>
      <c r="C48" s="39">
        <f t="shared" si="10"/>
        <v>204</v>
      </c>
      <c r="D48" s="39">
        <f t="shared" si="10"/>
        <v>39</v>
      </c>
      <c r="E48" s="39">
        <f t="shared" si="10"/>
        <v>3</v>
      </c>
      <c r="F48" s="39">
        <f t="shared" si="10"/>
        <v>1057</v>
      </c>
      <c r="G48" s="39">
        <f t="shared" si="10"/>
        <v>352</v>
      </c>
      <c r="H48" s="39">
        <f t="shared" si="10"/>
        <v>273</v>
      </c>
      <c r="I48" s="39">
        <f t="shared" si="10"/>
        <v>432</v>
      </c>
      <c r="J48" s="39">
        <f t="shared" si="10"/>
        <v>61</v>
      </c>
      <c r="K48" s="39">
        <f t="shared" si="10"/>
        <v>14</v>
      </c>
      <c r="L48" s="39">
        <f t="shared" si="10"/>
        <v>44</v>
      </c>
      <c r="M48" s="39">
        <f t="shared" si="10"/>
        <v>3</v>
      </c>
      <c r="N48" s="39">
        <f t="shared" si="10"/>
        <v>12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0.82926829268292679</v>
      </c>
      <c r="D49" s="41">
        <f t="shared" ref="D49:E49" si="11">D48/$B$48</f>
        <v>0.15853658536585366</v>
      </c>
      <c r="E49" s="41">
        <f t="shared" si="11"/>
        <v>1.2195121951219513E-2</v>
      </c>
      <c r="F49" s="41">
        <f>F48/$F$48</f>
        <v>1</v>
      </c>
      <c r="G49" s="41">
        <f>G48/$F$48</f>
        <v>0.33301797540208139</v>
      </c>
      <c r="H49" s="41">
        <f t="shared" ref="H49:I49" si="12">H48/$F$48</f>
        <v>0.25827814569536423</v>
      </c>
      <c r="I49" s="41">
        <f t="shared" si="12"/>
        <v>0.40870387890255439</v>
      </c>
      <c r="J49" s="41">
        <f>J48/$J$48</f>
        <v>1</v>
      </c>
      <c r="K49" s="41">
        <f>K48/$J$48</f>
        <v>0.22950819672131148</v>
      </c>
      <c r="L49" s="41">
        <f>L48/$J$48</f>
        <v>0.72131147540983609</v>
      </c>
      <c r="M49" s="41">
        <f>M48/$J$48</f>
        <v>4.9180327868852458E-2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87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88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9" t="s">
        <v>40</v>
      </c>
      <c r="B57" s="110" t="s">
        <v>0</v>
      </c>
      <c r="C57" s="110" t="s">
        <v>43</v>
      </c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54"/>
    </row>
    <row r="58" spans="1:15" ht="16.5" x14ac:dyDescent="0.2">
      <c r="A58" s="109"/>
      <c r="B58" s="110"/>
      <c r="C58" s="112" t="s">
        <v>42</v>
      </c>
      <c r="D58" s="112"/>
      <c r="E58" s="113"/>
      <c r="F58" s="114" t="s">
        <v>5</v>
      </c>
      <c r="G58" s="112"/>
      <c r="H58" s="113"/>
      <c r="I58" s="114" t="s">
        <v>6</v>
      </c>
      <c r="J58" s="112"/>
      <c r="K58" s="113"/>
      <c r="L58" s="112" t="s">
        <v>7</v>
      </c>
      <c r="M58" s="112"/>
      <c r="N58" s="112"/>
      <c r="O58" s="54"/>
    </row>
    <row r="59" spans="1:15" ht="31.5" customHeight="1" x14ac:dyDescent="0.2">
      <c r="A59" s="109"/>
      <c r="B59" s="110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2255</v>
      </c>
      <c r="C60" s="30">
        <v>3</v>
      </c>
      <c r="D60" s="30">
        <v>20</v>
      </c>
      <c r="E60" s="47">
        <v>0</v>
      </c>
      <c r="F60" s="30">
        <v>114</v>
      </c>
      <c r="G60" s="30">
        <v>1131</v>
      </c>
      <c r="H60" s="47">
        <v>2</v>
      </c>
      <c r="I60" s="30">
        <v>83</v>
      </c>
      <c r="J60" s="30">
        <v>711</v>
      </c>
      <c r="K60" s="47">
        <v>4</v>
      </c>
      <c r="L60" s="30">
        <v>0</v>
      </c>
      <c r="M60" s="30">
        <v>77</v>
      </c>
      <c r="N60" s="30">
        <v>110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2228</v>
      </c>
      <c r="C61" s="30">
        <v>5</v>
      </c>
      <c r="D61" s="30">
        <v>18</v>
      </c>
      <c r="E61" s="47">
        <v>0</v>
      </c>
      <c r="F61" s="30">
        <v>103</v>
      </c>
      <c r="G61" s="30">
        <v>1133</v>
      </c>
      <c r="H61" s="47">
        <v>2</v>
      </c>
      <c r="I61" s="30">
        <v>96</v>
      </c>
      <c r="J61" s="30">
        <v>737</v>
      </c>
      <c r="K61" s="47">
        <v>3</v>
      </c>
      <c r="L61" s="30">
        <v>1</v>
      </c>
      <c r="M61" s="30">
        <v>69</v>
      </c>
      <c r="N61" s="30">
        <v>61</v>
      </c>
      <c r="O61" s="55"/>
    </row>
    <row r="62" spans="1:15" ht="15" customHeight="1" x14ac:dyDescent="0.2">
      <c r="A62" s="34" t="s">
        <v>76</v>
      </c>
      <c r="B62" s="46">
        <f t="shared" si="13"/>
        <v>2409</v>
      </c>
      <c r="C62" s="30">
        <v>4</v>
      </c>
      <c r="D62" s="30">
        <v>23</v>
      </c>
      <c r="E62" s="47">
        <v>0</v>
      </c>
      <c r="F62" s="30">
        <v>127</v>
      </c>
      <c r="G62" s="30">
        <v>1199</v>
      </c>
      <c r="H62" s="47">
        <v>4</v>
      </c>
      <c r="I62" s="30">
        <v>97</v>
      </c>
      <c r="J62" s="30">
        <v>766</v>
      </c>
      <c r="K62" s="47">
        <v>3</v>
      </c>
      <c r="L62" s="30">
        <v>2</v>
      </c>
      <c r="M62" s="30">
        <v>77</v>
      </c>
      <c r="N62" s="30">
        <v>107</v>
      </c>
      <c r="O62" s="55"/>
    </row>
    <row r="63" spans="1:15" ht="15" customHeight="1" x14ac:dyDescent="0.2">
      <c r="A63" s="34" t="s">
        <v>77</v>
      </c>
      <c r="B63" s="46">
        <f t="shared" si="13"/>
        <v>2325</v>
      </c>
      <c r="C63" s="30">
        <v>1</v>
      </c>
      <c r="D63" s="30">
        <v>14</v>
      </c>
      <c r="E63" s="47">
        <v>0</v>
      </c>
      <c r="F63" s="30">
        <v>107</v>
      </c>
      <c r="G63" s="30">
        <v>1216</v>
      </c>
      <c r="H63" s="47">
        <v>4</v>
      </c>
      <c r="I63" s="30">
        <v>88</v>
      </c>
      <c r="J63" s="30">
        <v>741</v>
      </c>
      <c r="K63" s="47">
        <v>3</v>
      </c>
      <c r="L63" s="30">
        <v>1</v>
      </c>
      <c r="M63" s="30">
        <v>61</v>
      </c>
      <c r="N63" s="30">
        <v>89</v>
      </c>
      <c r="O63" s="55"/>
    </row>
    <row r="64" spans="1:15" ht="15" customHeight="1" x14ac:dyDescent="0.2">
      <c r="A64" s="34" t="s">
        <v>78</v>
      </c>
      <c r="B64" s="46">
        <f t="shared" si="13"/>
        <v>2187</v>
      </c>
      <c r="C64" s="30">
        <v>1</v>
      </c>
      <c r="D64" s="30">
        <v>12</v>
      </c>
      <c r="E64" s="47">
        <v>0</v>
      </c>
      <c r="F64" s="30">
        <v>99</v>
      </c>
      <c r="G64" s="30">
        <v>1145</v>
      </c>
      <c r="H64" s="47">
        <v>5</v>
      </c>
      <c r="I64" s="30">
        <v>92</v>
      </c>
      <c r="J64" s="30">
        <v>645</v>
      </c>
      <c r="K64" s="47">
        <v>10</v>
      </c>
      <c r="L64" s="30">
        <v>2</v>
      </c>
      <c r="M64" s="30">
        <v>76</v>
      </c>
      <c r="N64" s="30">
        <v>100</v>
      </c>
      <c r="O64" s="55"/>
    </row>
    <row r="65" spans="1:81" ht="15" customHeight="1" x14ac:dyDescent="0.2">
      <c r="A65" s="34" t="s">
        <v>17</v>
      </c>
      <c r="B65" s="46">
        <f t="shared" si="13"/>
        <v>2347</v>
      </c>
      <c r="C65" s="30">
        <v>5</v>
      </c>
      <c r="D65" s="30">
        <v>20</v>
      </c>
      <c r="E65" s="47">
        <v>0</v>
      </c>
      <c r="F65" s="30">
        <v>95</v>
      </c>
      <c r="G65" s="30">
        <v>1182</v>
      </c>
      <c r="H65" s="47">
        <v>3</v>
      </c>
      <c r="I65" s="30">
        <v>117</v>
      </c>
      <c r="J65" s="30">
        <v>743</v>
      </c>
      <c r="K65" s="47">
        <v>2</v>
      </c>
      <c r="L65" s="30">
        <v>0</v>
      </c>
      <c r="M65" s="30">
        <v>62</v>
      </c>
      <c r="N65" s="30">
        <v>118</v>
      </c>
      <c r="O65" s="55"/>
    </row>
    <row r="66" spans="1:81" ht="15" customHeight="1" x14ac:dyDescent="0.2">
      <c r="A66" s="34" t="s">
        <v>18</v>
      </c>
      <c r="B66" s="46">
        <f t="shared" si="13"/>
        <v>2399</v>
      </c>
      <c r="C66" s="30">
        <v>2</v>
      </c>
      <c r="D66" s="30">
        <v>16</v>
      </c>
      <c r="E66" s="47">
        <v>0</v>
      </c>
      <c r="F66" s="30">
        <v>98</v>
      </c>
      <c r="G66" s="30">
        <v>1163</v>
      </c>
      <c r="H66" s="47">
        <v>2</v>
      </c>
      <c r="I66" s="30">
        <v>90</v>
      </c>
      <c r="J66" s="30">
        <v>822</v>
      </c>
      <c r="K66" s="47">
        <v>6</v>
      </c>
      <c r="L66" s="30">
        <v>0</v>
      </c>
      <c r="M66" s="30">
        <v>71</v>
      </c>
      <c r="N66" s="30">
        <v>129</v>
      </c>
      <c r="O66" s="55"/>
    </row>
    <row r="67" spans="1:81" ht="15" customHeight="1" x14ac:dyDescent="0.2">
      <c r="A67" s="34" t="s">
        <v>19</v>
      </c>
      <c r="B67" s="46">
        <f t="shared" si="13"/>
        <v>2329</v>
      </c>
      <c r="C67" s="30">
        <v>2</v>
      </c>
      <c r="D67" s="30">
        <v>19</v>
      </c>
      <c r="E67" s="47">
        <v>0</v>
      </c>
      <c r="F67" s="30">
        <v>108</v>
      </c>
      <c r="G67" s="30">
        <v>1173</v>
      </c>
      <c r="H67" s="47">
        <v>2</v>
      </c>
      <c r="I67" s="30">
        <v>88</v>
      </c>
      <c r="J67" s="30">
        <v>766</v>
      </c>
      <c r="K67" s="47">
        <v>7</v>
      </c>
      <c r="L67" s="30">
        <v>1</v>
      </c>
      <c r="M67" s="30">
        <v>74</v>
      </c>
      <c r="N67" s="30">
        <v>89</v>
      </c>
      <c r="O67" s="55"/>
    </row>
    <row r="68" spans="1:81" ht="15" customHeight="1" x14ac:dyDescent="0.2">
      <c r="A68" s="34" t="s">
        <v>20</v>
      </c>
      <c r="B68" s="46">
        <f t="shared" si="13"/>
        <v>2471</v>
      </c>
      <c r="C68" s="30">
        <v>1</v>
      </c>
      <c r="D68" s="30">
        <v>20</v>
      </c>
      <c r="E68" s="47">
        <v>0</v>
      </c>
      <c r="F68" s="30">
        <v>81</v>
      </c>
      <c r="G68" s="30">
        <v>1210</v>
      </c>
      <c r="H68" s="47">
        <v>0</v>
      </c>
      <c r="I68" s="30">
        <v>105</v>
      </c>
      <c r="J68" s="30">
        <v>819</v>
      </c>
      <c r="K68" s="47">
        <v>1</v>
      </c>
      <c r="L68" s="30">
        <v>1</v>
      </c>
      <c r="M68" s="30">
        <v>88</v>
      </c>
      <c r="N68" s="30">
        <v>145</v>
      </c>
      <c r="O68" s="55"/>
    </row>
    <row r="69" spans="1:81" ht="15" hidden="1" customHeight="1" x14ac:dyDescent="0.2">
      <c r="A69" s="34" t="s">
        <v>21</v>
      </c>
      <c r="B69" s="46">
        <f t="shared" si="13"/>
        <v>0</v>
      </c>
      <c r="C69" s="30"/>
      <c r="D69" s="30"/>
      <c r="E69" s="47"/>
      <c r="F69" s="30"/>
      <c r="G69" s="30"/>
      <c r="H69" s="47"/>
      <c r="I69" s="30"/>
      <c r="J69" s="30"/>
      <c r="K69" s="47"/>
      <c r="L69" s="30"/>
      <c r="M69" s="30"/>
      <c r="N69" s="30"/>
      <c r="O69" s="55"/>
    </row>
    <row r="70" spans="1:81" ht="15" hidden="1" customHeight="1" x14ac:dyDescent="0.2">
      <c r="A70" s="34" t="s">
        <v>22</v>
      </c>
      <c r="B70" s="46">
        <f t="shared" si="13"/>
        <v>0</v>
      </c>
      <c r="C70" s="30"/>
      <c r="D70" s="30"/>
      <c r="E70" s="47"/>
      <c r="F70" s="30"/>
      <c r="G70" s="30"/>
      <c r="H70" s="47"/>
      <c r="I70" s="30"/>
      <c r="J70" s="30"/>
      <c r="K70" s="47"/>
      <c r="L70" s="30"/>
      <c r="M70" s="30"/>
      <c r="N70" s="30"/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20950</v>
      </c>
      <c r="C72" s="39">
        <f t="shared" ref="C72:N72" si="14">SUM(C60:C71)</f>
        <v>24</v>
      </c>
      <c r="D72" s="39">
        <f t="shared" si="14"/>
        <v>162</v>
      </c>
      <c r="E72" s="39">
        <f t="shared" si="14"/>
        <v>0</v>
      </c>
      <c r="F72" s="39">
        <f t="shared" si="14"/>
        <v>932</v>
      </c>
      <c r="G72" s="39">
        <f t="shared" si="14"/>
        <v>10552</v>
      </c>
      <c r="H72" s="39">
        <f t="shared" si="14"/>
        <v>24</v>
      </c>
      <c r="I72" s="39">
        <f t="shared" si="14"/>
        <v>856</v>
      </c>
      <c r="J72" s="39">
        <f t="shared" si="14"/>
        <v>6750</v>
      </c>
      <c r="K72" s="39">
        <f t="shared" si="14"/>
        <v>39</v>
      </c>
      <c r="L72" s="39">
        <f t="shared" si="14"/>
        <v>8</v>
      </c>
      <c r="M72" s="39">
        <f t="shared" si="14"/>
        <v>655</v>
      </c>
      <c r="N72" s="39">
        <f t="shared" si="14"/>
        <v>948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1.1455847255369927E-3</v>
      </c>
      <c r="D73" s="41">
        <f t="shared" ref="D73:N73" si="15">D72/$B$72</f>
        <v>7.7326968973747013E-3</v>
      </c>
      <c r="E73" s="41">
        <f t="shared" si="15"/>
        <v>0</v>
      </c>
      <c r="F73" s="41">
        <f t="shared" si="15"/>
        <v>4.4486873508353224E-2</v>
      </c>
      <c r="G73" s="41">
        <f t="shared" si="15"/>
        <v>0.5036754176610978</v>
      </c>
      <c r="H73" s="41">
        <f t="shared" si="15"/>
        <v>1.1455847255369927E-3</v>
      </c>
      <c r="I73" s="41">
        <f t="shared" si="15"/>
        <v>4.0859188544152741E-2</v>
      </c>
      <c r="J73" s="41">
        <f t="shared" si="15"/>
        <v>0.32219570405727921</v>
      </c>
      <c r="K73" s="41">
        <f t="shared" si="15"/>
        <v>1.8615751789976135E-3</v>
      </c>
      <c r="L73" s="41">
        <f t="shared" si="15"/>
        <v>3.8186157517899763E-4</v>
      </c>
      <c r="M73" s="41">
        <f t="shared" si="15"/>
        <v>3.1264916467780429E-2</v>
      </c>
      <c r="N73" s="41">
        <f t="shared" si="15"/>
        <v>4.5250596658711215E-2</v>
      </c>
      <c r="O73" s="55"/>
    </row>
    <row r="74" spans="1:81" s="90" customFormat="1" ht="15" customHeight="1" x14ac:dyDescent="0.2">
      <c r="A74" s="116" t="s">
        <v>81</v>
      </c>
      <c r="B74" s="116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7"/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186</v>
      </c>
      <c r="C81" s="30">
        <v>48</v>
      </c>
      <c r="D81" s="30">
        <v>40</v>
      </c>
      <c r="E81" s="30">
        <v>15</v>
      </c>
      <c r="F81" s="30">
        <v>4</v>
      </c>
      <c r="G81" s="30">
        <v>5</v>
      </c>
      <c r="H81" s="30">
        <v>10</v>
      </c>
      <c r="I81" s="30">
        <v>23</v>
      </c>
      <c r="J81" s="30">
        <v>41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11508</v>
      </c>
      <c r="C82" s="87">
        <v>2632</v>
      </c>
      <c r="D82" s="87">
        <v>3875</v>
      </c>
      <c r="E82" s="87">
        <v>2295</v>
      </c>
      <c r="F82" s="87">
        <v>257</v>
      </c>
      <c r="G82" s="87">
        <v>358</v>
      </c>
      <c r="H82" s="87">
        <v>435</v>
      </c>
      <c r="I82" s="87">
        <v>458</v>
      </c>
      <c r="J82" s="87">
        <v>1198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7645</v>
      </c>
      <c r="C83" s="87">
        <v>1248</v>
      </c>
      <c r="D83" s="87">
        <v>2354</v>
      </c>
      <c r="E83" s="87">
        <v>1495</v>
      </c>
      <c r="F83" s="87">
        <v>275</v>
      </c>
      <c r="G83" s="87">
        <v>400</v>
      </c>
      <c r="H83" s="87">
        <v>382</v>
      </c>
      <c r="I83" s="87">
        <v>441</v>
      </c>
      <c r="J83" s="87">
        <v>1050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1611</v>
      </c>
      <c r="C84" s="58">
        <v>256</v>
      </c>
      <c r="D84" s="58">
        <v>653</v>
      </c>
      <c r="E84" s="58">
        <v>524</v>
      </c>
      <c r="F84" s="58">
        <v>93</v>
      </c>
      <c r="G84" s="58">
        <v>58</v>
      </c>
      <c r="H84" s="58">
        <v>12</v>
      </c>
      <c r="I84" s="58">
        <v>11</v>
      </c>
      <c r="J84" s="58">
        <v>4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20950</v>
      </c>
      <c r="C85" s="39">
        <f t="shared" ref="C85:J85" si="17">SUM(C81:C84)</f>
        <v>4184</v>
      </c>
      <c r="D85" s="39">
        <f t="shared" si="17"/>
        <v>6922</v>
      </c>
      <c r="E85" s="39">
        <f t="shared" si="17"/>
        <v>4329</v>
      </c>
      <c r="F85" s="39">
        <f t="shared" si="17"/>
        <v>629</v>
      </c>
      <c r="G85" s="39">
        <f t="shared" si="17"/>
        <v>821</v>
      </c>
      <c r="H85" s="39">
        <f t="shared" si="17"/>
        <v>839</v>
      </c>
      <c r="I85" s="39">
        <f t="shared" si="17"/>
        <v>933</v>
      </c>
      <c r="J85" s="39">
        <f t="shared" si="17"/>
        <v>2293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0.19971360381861575</v>
      </c>
      <c r="D86" s="41">
        <f t="shared" si="18"/>
        <v>0.33040572792362771</v>
      </c>
      <c r="E86" s="41">
        <f t="shared" si="18"/>
        <v>0.2066348448687351</v>
      </c>
      <c r="F86" s="41">
        <f t="shared" si="18"/>
        <v>3.0023866348448686E-2</v>
      </c>
      <c r="G86" s="41">
        <f t="shared" si="18"/>
        <v>3.9188544152744628E-2</v>
      </c>
      <c r="H86" s="41">
        <f t="shared" si="18"/>
        <v>4.0047732696897376E-2</v>
      </c>
      <c r="I86" s="41">
        <f t="shared" si="18"/>
        <v>4.4534606205250599E-2</v>
      </c>
      <c r="J86" s="41">
        <f t="shared" si="18"/>
        <v>0.10945107398568019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9" t="s">
        <v>8</v>
      </c>
      <c r="B91" s="110" t="s">
        <v>0</v>
      </c>
      <c r="C91" s="115" t="s">
        <v>43</v>
      </c>
      <c r="D91" s="115"/>
      <c r="E91" s="115"/>
      <c r="F91" s="115"/>
      <c r="G91" s="60"/>
      <c r="H91" s="60"/>
      <c r="I91" s="60"/>
      <c r="J91" s="60"/>
      <c r="K91" s="54"/>
      <c r="L91" s="54"/>
      <c r="M91" s="54"/>
      <c r="N91" s="54"/>
      <c r="O91" s="111"/>
    </row>
    <row r="92" spans="1:15" ht="36" customHeight="1" x14ac:dyDescent="0.2">
      <c r="A92" s="109"/>
      <c r="B92" s="110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11"/>
    </row>
    <row r="93" spans="1:15" ht="15" customHeight="1" x14ac:dyDescent="0.2">
      <c r="A93" s="45" t="s">
        <v>45</v>
      </c>
      <c r="B93" s="46">
        <f>C93+D93+E93+F93</f>
        <v>223</v>
      </c>
      <c r="C93" s="30">
        <v>0</v>
      </c>
      <c r="D93" s="30">
        <v>98</v>
      </c>
      <c r="E93" s="30">
        <v>84</v>
      </c>
      <c r="F93" s="30">
        <v>41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1124</v>
      </c>
      <c r="C94" s="30">
        <v>9</v>
      </c>
      <c r="D94" s="30">
        <v>625</v>
      </c>
      <c r="E94" s="30">
        <v>446</v>
      </c>
      <c r="F94" s="30">
        <v>44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297</v>
      </c>
      <c r="C95" s="30">
        <v>6</v>
      </c>
      <c r="D95" s="30">
        <v>165</v>
      </c>
      <c r="E95" s="30">
        <v>112</v>
      </c>
      <c r="F95" s="30">
        <v>14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2380</v>
      </c>
      <c r="C96" s="30">
        <v>11</v>
      </c>
      <c r="D96" s="30">
        <v>1563</v>
      </c>
      <c r="E96" s="30">
        <v>693</v>
      </c>
      <c r="F96" s="30">
        <v>113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567</v>
      </c>
      <c r="C97" s="30">
        <v>19</v>
      </c>
      <c r="D97" s="30">
        <v>321</v>
      </c>
      <c r="E97" s="30">
        <v>177</v>
      </c>
      <c r="F97" s="30">
        <v>50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396</v>
      </c>
      <c r="C98" s="30">
        <v>3</v>
      </c>
      <c r="D98" s="30">
        <v>213</v>
      </c>
      <c r="E98" s="30">
        <v>146</v>
      </c>
      <c r="F98" s="30">
        <v>34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709</v>
      </c>
      <c r="C99" s="30">
        <v>10</v>
      </c>
      <c r="D99" s="30">
        <v>299</v>
      </c>
      <c r="E99" s="30">
        <v>360</v>
      </c>
      <c r="F99" s="30">
        <v>40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1302</v>
      </c>
      <c r="C100" s="30">
        <v>11</v>
      </c>
      <c r="D100" s="30">
        <v>817</v>
      </c>
      <c r="E100" s="30">
        <v>398</v>
      </c>
      <c r="F100" s="30">
        <v>76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420</v>
      </c>
      <c r="C101" s="30">
        <v>1</v>
      </c>
      <c r="D101" s="30">
        <v>296</v>
      </c>
      <c r="E101" s="30">
        <v>115</v>
      </c>
      <c r="F101" s="30">
        <v>8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628</v>
      </c>
      <c r="C102" s="30">
        <v>0</v>
      </c>
      <c r="D102" s="30">
        <v>381</v>
      </c>
      <c r="E102" s="30">
        <v>197</v>
      </c>
      <c r="F102" s="30">
        <v>50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737</v>
      </c>
      <c r="C103" s="30">
        <v>10</v>
      </c>
      <c r="D103" s="30">
        <v>352</v>
      </c>
      <c r="E103" s="30">
        <v>309</v>
      </c>
      <c r="F103" s="30">
        <v>66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935</v>
      </c>
      <c r="C104" s="30">
        <v>10</v>
      </c>
      <c r="D104" s="30">
        <v>549</v>
      </c>
      <c r="E104" s="30">
        <v>304</v>
      </c>
      <c r="F104" s="30">
        <v>72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1215</v>
      </c>
      <c r="C105" s="30">
        <v>14</v>
      </c>
      <c r="D105" s="30">
        <v>668</v>
      </c>
      <c r="E105" s="30">
        <v>457</v>
      </c>
      <c r="F105" s="30">
        <v>76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347</v>
      </c>
      <c r="C106" s="30">
        <v>1</v>
      </c>
      <c r="D106" s="30">
        <v>166</v>
      </c>
      <c r="E106" s="30">
        <v>135</v>
      </c>
      <c r="F106" s="30">
        <v>45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5978</v>
      </c>
      <c r="C107" s="30">
        <v>46</v>
      </c>
      <c r="D107" s="30">
        <v>3007</v>
      </c>
      <c r="E107" s="30">
        <v>2366</v>
      </c>
      <c r="F107" s="30">
        <v>559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364</v>
      </c>
      <c r="C108" s="30">
        <v>0</v>
      </c>
      <c r="D108" s="30">
        <v>225</v>
      </c>
      <c r="E108" s="30">
        <v>103</v>
      </c>
      <c r="F108" s="30">
        <v>36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142</v>
      </c>
      <c r="C109" s="30">
        <v>5</v>
      </c>
      <c r="D109" s="30">
        <v>88</v>
      </c>
      <c r="E109" s="30">
        <v>32</v>
      </c>
      <c r="F109" s="30">
        <v>17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234</v>
      </c>
      <c r="C110" s="30">
        <v>2</v>
      </c>
      <c r="D110" s="30">
        <v>131</v>
      </c>
      <c r="E110" s="30">
        <v>89</v>
      </c>
      <c r="F110" s="30">
        <v>12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162</v>
      </c>
      <c r="C111" s="30">
        <v>3</v>
      </c>
      <c r="D111" s="30">
        <v>97</v>
      </c>
      <c r="E111" s="30">
        <v>48</v>
      </c>
      <c r="F111" s="30">
        <v>14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662</v>
      </c>
      <c r="C112" s="30">
        <v>1</v>
      </c>
      <c r="D112" s="30">
        <v>328</v>
      </c>
      <c r="E112" s="30">
        <v>267</v>
      </c>
      <c r="F112" s="30">
        <v>66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423</v>
      </c>
      <c r="C113" s="30">
        <v>4</v>
      </c>
      <c r="D113" s="30">
        <v>216</v>
      </c>
      <c r="E113" s="30">
        <v>184</v>
      </c>
      <c r="F113" s="30">
        <v>19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818</v>
      </c>
      <c r="C114" s="30">
        <v>8</v>
      </c>
      <c r="D114" s="30">
        <v>437</v>
      </c>
      <c r="E114" s="30">
        <v>311</v>
      </c>
      <c r="F114" s="30">
        <v>62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369</v>
      </c>
      <c r="C115" s="30">
        <v>6</v>
      </c>
      <c r="D115" s="30">
        <v>198</v>
      </c>
      <c r="E115" s="30">
        <v>133</v>
      </c>
      <c r="F115" s="30">
        <v>32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274</v>
      </c>
      <c r="C116" s="30">
        <v>1</v>
      </c>
      <c r="D116" s="30">
        <v>154</v>
      </c>
      <c r="E116" s="30">
        <v>101</v>
      </c>
      <c r="F116" s="30">
        <v>18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244</v>
      </c>
      <c r="C117" s="37">
        <v>5</v>
      </c>
      <c r="D117" s="37">
        <v>114</v>
      </c>
      <c r="E117" s="37">
        <v>78</v>
      </c>
      <c r="F117" s="37">
        <v>47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20950</v>
      </c>
      <c r="C118" s="39">
        <f>SUM(C93:C117)</f>
        <v>186</v>
      </c>
      <c r="D118" s="39">
        <f t="shared" ref="D118:F118" si="20">SUM(D93:D117)</f>
        <v>11508</v>
      </c>
      <c r="E118" s="39">
        <f t="shared" si="20"/>
        <v>7645</v>
      </c>
      <c r="F118" s="39">
        <f t="shared" si="20"/>
        <v>1611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8.8782816229116945E-3</v>
      </c>
      <c r="D119" s="41">
        <f t="shared" ref="D119:F119" si="21">D118/$B$118</f>
        <v>0.54930787589498808</v>
      </c>
      <c r="E119" s="41">
        <f t="shared" si="21"/>
        <v>0.36491646778042958</v>
      </c>
      <c r="F119" s="41">
        <f t="shared" si="21"/>
        <v>7.6897374701670643E-2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86</v>
      </c>
      <c r="B122" s="66"/>
    </row>
    <row r="123" spans="1:15" x14ac:dyDescent="0.2">
      <c r="A123" s="92" t="s">
        <v>83</v>
      </c>
    </row>
  </sheetData>
  <mergeCells count="23">
    <mergeCell ref="A91:A92"/>
    <mergeCell ref="B91:B92"/>
    <mergeCell ref="A57:A59"/>
    <mergeCell ref="O91:O92"/>
    <mergeCell ref="C91:F91"/>
    <mergeCell ref="I58:K58"/>
    <mergeCell ref="A74:N75"/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2025-10-15T02:31:14Z</dcterms:modified>
</cp:coreProperties>
</file>