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D345783B-1B5A-4E89-988E-6F9755D3062E}" xr6:coauthVersionLast="47" xr6:coauthVersionMax="47" xr10:uidLastSave="{00000000-0000-0000-0000-000000000000}"/>
  <bookViews>
    <workbookView xWindow="-120" yWindow="-120" windowWidth="29040" windowHeight="15720" tabRatio="372" xr2:uid="{00000000-000D-0000-FFFF-FFFF00000000}"/>
  </bookViews>
  <sheets>
    <sheet name="2025" sheetId="2" r:id="rId1"/>
  </sheets>
  <definedNames>
    <definedName name="_xlnm.Print_Area" localSheetId="0">'2025'!$A$1:$O$78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8" i="2" l="1"/>
  <c r="B49" i="2"/>
  <c r="B50" i="2"/>
  <c r="B51" i="2"/>
  <c r="B52" i="2"/>
  <c r="B54" i="2"/>
  <c r="B55" i="2"/>
  <c r="B56" i="2"/>
  <c r="B57" i="2"/>
  <c r="B58" i="2"/>
  <c r="B61" i="2"/>
  <c r="B67" i="2"/>
  <c r="B69" i="2"/>
  <c r="B70" i="2"/>
  <c r="B71" i="2"/>
  <c r="B53" i="2"/>
  <c r="B63" i="2"/>
  <c r="B64" i="2"/>
  <c r="B65" i="2"/>
  <c r="B66" i="2"/>
  <c r="B68" i="2"/>
  <c r="B59" i="2"/>
  <c r="B62" i="2"/>
  <c r="B60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<sst xmlns="http://schemas.openxmlformats.org/spreadsheetml/2006/main" count="115" uniqueCount="83">
  <si>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</si>
  <si>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</si>
  <si>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</si>
  <si>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</si>
  <si>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</si>
  <si>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</si>
  <si>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</si>
  <si>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</si>
  <si>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</si>
  <si>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</si>
  <si>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</si>
  <si>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</si>
  <si>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</si>
  <si>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</si>
  <si>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</si>
  <si>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</si>
  <si>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</si>
  <si>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</si>
  <si>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</si>
  <si>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</si>
  <si>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</si>
  <si>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</si>
  <si>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</si>
  <si>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</si>
  <si>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</si>
  <si>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</si>
  <si>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</si>
  <si>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</si>
  <si>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</si>
  <si>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</si>
  <si>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</si>
  <si>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</si>
  <si>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</si>
  <si>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</si>
  <si>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</si>
  <si>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</si>
  <si>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</si>
  <si>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</si>
  <si>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</si>
  <si>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</si>
  <si>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</si>
  <si>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</si>
  <si>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</si>
  <si>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</si>
  <si>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</si>
  <si>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</si>
  <si>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</si>
  <si>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</si>
  <si>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</si>
  <si>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</si>
  <si>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</si>
  <si>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</si>
  <si>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</si>
  <si>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</si>
  <si>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</si>
  <si>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</si>
  <si>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</si>
  <si>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</si>
  <si>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</si>
  <si>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</si>
  <si>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</si>
  <si>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</si>
  <si>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</si>
  <si>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</si>
  <si>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</si>
  <si>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</si>
  <si>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</si>
  <si>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</si>
  <si>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</si>
  <si>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</si>
  <si>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Cuñado/a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</si>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</sst>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'2025'!$C$29:$D$29</c:f>
              <c:numCache>
                <c:formatCode>#,##0</c:formatCode>
                <c:ptCount val="2"/>
                <c:pt idx="0">
                  <c:v>5933</c:v>
                </c:pt>
                <c:pt idx="1">
                  <c:v>2293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80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82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1017</v>
      </c>
      <c r="C17" s="53">
        <v>753</v>
      </c>
      <c r="D17" s="53">
        <v>264</v>
      </c>
      <c r="E17" s="21"/>
      <c r="F17" s="21"/>
      <c r="G17" s="21"/>
      <c r="H17" s="21"/>
      <c r="I17" s="52" t="s">
        <v>2</v>
      </c>
      <c r="J17" s="45">
        <f>SUM(K17:N17)</f>
        <v>1017</v>
      </c>
      <c r="K17" s="53">
        <v>33</v>
      </c>
      <c r="L17" s="53">
        <v>615</v>
      </c>
      <c r="M17" s="53">
        <v>346</v>
      </c>
      <c r="N17" s="53">
        <v>23</v>
      </c>
      <c r="O17" s="46"/>
    </row>
    <row r="18" spans="1:15" ht="16.149999999999999" customHeight="1" x14ac:dyDescent="0.2">
      <c r="A18" s="42" t="s">
        <v>17</v>
      </c>
      <c r="B18" s="43">
        <f t="shared" si="0"/>
        <v>888</v>
      </c>
      <c r="C18" s="44">
        <v>627</v>
      </c>
      <c r="D18" s="44">
        <v>261</v>
      </c>
      <c r="I18" s="42" t="s">
        <v>17</v>
      </c>
      <c r="J18" s="43">
        <f t="shared" ref="J18:J28" si="1">SUM(K18:N18)</f>
        <v>888</v>
      </c>
      <c r="K18" s="44">
        <v>12</v>
      </c>
      <c r="L18" s="44">
        <v>527</v>
      </c>
      <c r="M18" s="44">
        <v>330</v>
      </c>
      <c r="N18" s="44">
        <v>19</v>
      </c>
      <c r="O18" s="46"/>
    </row>
    <row r="19" spans="1:15" ht="16.149999999999999" customHeight="1" x14ac:dyDescent="0.2">
      <c r="A19" s="42" t="s">
        <v>18</v>
      </c>
      <c r="B19" s="43">
        <f t="shared" si="0"/>
        <v>897</v>
      </c>
      <c r="C19" s="44">
        <v>639</v>
      </c>
      <c r="D19" s="44">
        <v>258</v>
      </c>
      <c r="I19" s="42" t="s">
        <v>18</v>
      </c>
      <c r="J19" s="43">
        <f t="shared" si="1"/>
        <v>897</v>
      </c>
      <c r="K19" s="44">
        <v>7</v>
      </c>
      <c r="L19" s="44">
        <v>562</v>
      </c>
      <c r="M19" s="44">
        <v>305</v>
      </c>
      <c r="N19" s="44">
        <v>23</v>
      </c>
      <c r="O19" s="46"/>
    </row>
    <row r="20" spans="1:15" ht="16.149999999999999" customHeight="1" x14ac:dyDescent="0.2">
      <c r="A20" s="42" t="s">
        <v>19</v>
      </c>
      <c r="B20" s="43">
        <f t="shared" si="0"/>
        <v>962</v>
      </c>
      <c r="C20" s="44">
        <v>713</v>
      </c>
      <c r="D20" s="44">
        <v>249</v>
      </c>
      <c r="I20" s="42" t="s">
        <v>19</v>
      </c>
      <c r="J20" s="43">
        <f t="shared" si="1"/>
        <v>962</v>
      </c>
      <c r="K20" s="44">
        <v>8</v>
      </c>
      <c r="L20" s="44">
        <v>584</v>
      </c>
      <c r="M20" s="44">
        <v>350</v>
      </c>
      <c r="N20" s="44">
        <v>20</v>
      </c>
      <c r="O20" s="46"/>
    </row>
    <row r="21" spans="1:15" ht="16.149999999999999" customHeight="1" x14ac:dyDescent="0.2">
      <c r="A21" s="42" t="s">
        <v>20</v>
      </c>
      <c r="B21" s="43">
        <f t="shared" si="0"/>
        <v>859</v>
      </c>
      <c r="C21" s="44">
        <v>666</v>
      </c>
      <c r="D21" s="44">
        <v>193</v>
      </c>
      <c r="I21" s="42" t="s">
        <v>20</v>
      </c>
      <c r="J21" s="43">
        <f t="shared" si="1"/>
        <v>859</v>
      </c>
      <c r="K21" s="44">
        <v>18</v>
      </c>
      <c r="L21" s="44">
        <v>507</v>
      </c>
      <c r="M21" s="44">
        <v>314</v>
      </c>
      <c r="N21" s="44">
        <v>20</v>
      </c>
      <c r="O21" s="46"/>
    </row>
    <row r="22" spans="1:15" ht="16.149999999999999" customHeight="1" x14ac:dyDescent="0.2">
      <c r="A22" s="42" t="s">
        <v>21</v>
      </c>
      <c r="B22" s="43">
        <f t="shared" si="0"/>
        <v>869</v>
      </c>
      <c r="C22" s="44">
        <v>613</v>
      </c>
      <c r="D22" s="44">
        <v>256</v>
      </c>
      <c r="I22" s="42" t="s">
        <v>21</v>
      </c>
      <c r="J22" s="43">
        <f t="shared" si="1"/>
        <v>869</v>
      </c>
      <c r="K22" s="44">
        <v>12</v>
      </c>
      <c r="L22" s="44">
        <v>515</v>
      </c>
      <c r="M22" s="44">
        <v>327</v>
      </c>
      <c r="N22" s="44">
        <v>15</v>
      </c>
      <c r="O22" s="46"/>
    </row>
    <row r="23" spans="1:15" ht="16.149999999999999" customHeight="1" x14ac:dyDescent="0.2">
      <c r="A23" s="42" t="s">
        <v>22</v>
      </c>
      <c r="B23" s="43">
        <f t="shared" si="0"/>
        <v>865</v>
      </c>
      <c r="C23" s="44">
        <v>590</v>
      </c>
      <c r="D23" s="44">
        <v>275</v>
      </c>
      <c r="I23" s="42" t="s">
        <v>22</v>
      </c>
      <c r="J23" s="43">
        <f t="shared" si="1"/>
        <v>865</v>
      </c>
      <c r="K23" s="44">
        <v>7</v>
      </c>
      <c r="L23" s="44">
        <v>533</v>
      </c>
      <c r="M23" s="44">
        <v>307</v>
      </c>
      <c r="N23" s="44">
        <v>18</v>
      </c>
      <c r="O23" s="46"/>
    </row>
    <row r="24" spans="1:15" ht="16.149999999999999" customHeight="1" x14ac:dyDescent="0.2">
      <c r="A24" s="42" t="s">
        <v>23</v>
      </c>
      <c r="B24" s="43">
        <f t="shared" si="0"/>
        <v>916</v>
      </c>
      <c r="C24" s="44">
        <v>659</v>
      </c>
      <c r="D24" s="44">
        <v>257</v>
      </c>
      <c r="I24" s="42" t="s">
        <v>23</v>
      </c>
      <c r="J24" s="43">
        <f t="shared" si="1"/>
        <v>916</v>
      </c>
      <c r="K24" s="44">
        <v>18</v>
      </c>
      <c r="L24" s="44">
        <v>520</v>
      </c>
      <c r="M24" s="44">
        <v>355</v>
      </c>
      <c r="N24" s="44">
        <v>23</v>
      </c>
      <c r="O24" s="46"/>
    </row>
    <row r="25" spans="1:15" ht="16.149999999999999" customHeight="1" x14ac:dyDescent="0.2">
      <c r="A25" s="42" t="s">
        <v>24</v>
      </c>
      <c r="B25" s="43">
        <f t="shared" si="0"/>
        <v>953</v>
      </c>
      <c r="C25" s="44">
        <v>673</v>
      </c>
      <c r="D25" s="44">
        <v>280</v>
      </c>
      <c r="I25" s="42" t="s">
        <v>24</v>
      </c>
      <c r="J25" s="43">
        <f t="shared" si="1"/>
        <v>953</v>
      </c>
      <c r="K25" s="44">
        <v>13</v>
      </c>
      <c r="L25" s="44">
        <v>580</v>
      </c>
      <c r="M25" s="44">
        <v>342</v>
      </c>
      <c r="N25" s="44">
        <v>18</v>
      </c>
      <c r="O25" s="46"/>
    </row>
    <row r="26" spans="1:15" ht="16.149999999999999" hidden="1" customHeight="1" x14ac:dyDescent="0.2">
      <c r="A26" s="42" t="s">
        <v>25</v>
      </c>
      <c r="B26" s="43">
        <f t="shared" si="0"/>
        <v>0</v>
      </c>
      <c r="C26" s="44"/>
      <c r="D26" s="44"/>
      <c r="I26" s="42" t="s">
        <v>25</v>
      </c>
      <c r="J26" s="43">
        <f t="shared" si="1"/>
        <v>0</v>
      </c>
      <c r="K26" s="44"/>
      <c r="L26" s="44"/>
      <c r="M26" s="44"/>
      <c r="N26" s="44"/>
      <c r="O26" s="46"/>
    </row>
    <row r="27" spans="1:15" ht="15.75" hidden="1" customHeight="1" x14ac:dyDescent="0.2">
      <c r="A27" s="42" t="s">
        <v>26</v>
      </c>
      <c r="B27" s="43">
        <f t="shared" si="0"/>
        <v>0</v>
      </c>
      <c r="C27" s="44"/>
      <c r="D27" s="44"/>
      <c r="I27" s="42" t="s">
        <v>26</v>
      </c>
      <c r="J27" s="43">
        <f t="shared" si="1"/>
        <v>0</v>
      </c>
      <c r="K27" s="44"/>
      <c r="L27" s="44"/>
      <c r="M27" s="44"/>
      <c r="N27" s="44"/>
      <c r="O27" s="46"/>
    </row>
    <row r="28" spans="1:15" ht="15.75" hidden="1" customHeight="1" x14ac:dyDescent="0.2">
      <c r="A28" s="42" t="s">
        <v>27</v>
      </c>
      <c r="B28" s="43">
        <f t="shared" si="0"/>
        <v>0</v>
      </c>
      <c r="C28" s="44"/>
      <c r="D28" s="44"/>
      <c r="I28" s="42" t="s">
        <v>27</v>
      </c>
      <c r="J28" s="43">
        <f t="shared" si="1"/>
        <v>0</v>
      </c>
      <c r="K28" s="44"/>
      <c r="L28" s="44"/>
      <c r="M28" s="44"/>
      <c r="N28" s="44"/>
      <c r="O28" s="46"/>
    </row>
    <row r="29" spans="1:15" ht="16.899999999999999" customHeight="1" x14ac:dyDescent="0.2">
      <c r="A29" s="26" t="s">
        <v>1</v>
      </c>
      <c r="B29" s="27">
        <f>SUM(B17:B28)</f>
        <v>8226</v>
      </c>
      <c r="C29" s="27">
        <f t="shared" ref="C29:D29" si="2">SUM(C17:C28)</f>
        <v>5933</v>
      </c>
      <c r="D29" s="27">
        <f t="shared" si="2"/>
        <v>2293</v>
      </c>
      <c r="I29" s="27" t="s">
        <v>1</v>
      </c>
      <c r="J29" s="27">
        <f>SUM(J17:J28)</f>
        <v>8226</v>
      </c>
      <c r="K29" s="27">
        <f t="shared" ref="K29:N29" si="3">SUM(K17:K28)</f>
        <v>128</v>
      </c>
      <c r="L29" s="27">
        <f t="shared" si="3"/>
        <v>4943</v>
      </c>
      <c r="M29" s="27">
        <f t="shared" si="3"/>
        <v>2976</v>
      </c>
      <c r="N29" s="27">
        <f t="shared" si="3"/>
        <v>179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0.72124969608558231</v>
      </c>
      <c r="D30" s="41">
        <f>+D29/$B$29</f>
        <v>0.27875030391441769</v>
      </c>
      <c r="I30" s="28" t="s">
        <v>3</v>
      </c>
      <c r="J30" s="41">
        <f>+SUM(K30:N30)</f>
        <v>1</v>
      </c>
      <c r="K30" s="41">
        <f>+K29/$J$29</f>
        <v>1.5560418186238755E-2</v>
      </c>
      <c r="L30" s="41">
        <f t="shared" ref="L30:N30" si="4">+L29/$J$29</f>
        <v>0.60089958667639198</v>
      </c>
      <c r="M30" s="41">
        <f t="shared" si="4"/>
        <v>0.36177972283005105</v>
      </c>
      <c r="N30" s="41">
        <f t="shared" si="4"/>
        <v>2.1760272307318258E-2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78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73</v>
      </c>
      <c r="D36" s="32" t="s">
        <v>74</v>
      </c>
      <c r="E36" s="32" t="s">
        <v>75</v>
      </c>
      <c r="F36" s="32" t="s">
        <v>76</v>
      </c>
      <c r="G36" s="32" t="s">
        <v>77</v>
      </c>
    </row>
    <row r="37" spans="1:15" ht="22.5" customHeight="1" x14ac:dyDescent="0.2">
      <c r="A37" s="18" t="s">
        <v>15</v>
      </c>
      <c r="B37" s="19">
        <f>SUM(C37:G37)</f>
        <v>128</v>
      </c>
      <c r="C37" s="20">
        <v>19</v>
      </c>
      <c r="D37" s="20">
        <v>11</v>
      </c>
      <c r="E37" s="20">
        <v>15</v>
      </c>
      <c r="F37" s="20">
        <v>15</v>
      </c>
      <c r="G37" s="20">
        <v>68</v>
      </c>
    </row>
    <row r="38" spans="1:15" ht="22.9" customHeight="1" x14ac:dyDescent="0.2">
      <c r="A38" s="18" t="s">
        <v>5</v>
      </c>
      <c r="B38" s="19">
        <f t="shared" ref="B38:B39" si="5">SUM(C38:G38)</f>
        <v>4943</v>
      </c>
      <c r="C38" s="20">
        <v>1334</v>
      </c>
      <c r="D38" s="20">
        <v>1026</v>
      </c>
      <c r="E38" s="20">
        <v>893</v>
      </c>
      <c r="F38" s="20">
        <v>684</v>
      </c>
      <c r="G38" s="20">
        <v>1006</v>
      </c>
    </row>
    <row r="39" spans="1:15" ht="22.5" customHeight="1" x14ac:dyDescent="0.2">
      <c r="A39" s="22" t="s">
        <v>6</v>
      </c>
      <c r="B39" s="19">
        <f t="shared" si="5"/>
        <v>2976</v>
      </c>
      <c r="C39" s="23">
        <v>680</v>
      </c>
      <c r="D39" s="23">
        <v>560</v>
      </c>
      <c r="E39" s="23">
        <v>537</v>
      </c>
      <c r="F39" s="23">
        <v>428</v>
      </c>
      <c r="G39" s="23">
        <v>771</v>
      </c>
    </row>
    <row r="40" spans="1:15" ht="22.5" customHeight="1" x14ac:dyDescent="0.2">
      <c r="A40" s="24" t="s">
        <v>7</v>
      </c>
      <c r="B40" s="45">
        <f>SUM(C40:G40)</f>
        <v>179</v>
      </c>
      <c r="C40" s="25">
        <v>67</v>
      </c>
      <c r="D40" s="25">
        <v>34</v>
      </c>
      <c r="E40" s="25">
        <v>34</v>
      </c>
      <c r="F40" s="25">
        <v>32</v>
      </c>
      <c r="G40" s="25">
        <v>12</v>
      </c>
    </row>
    <row r="41" spans="1:15" ht="22.5" customHeight="1" x14ac:dyDescent="0.2">
      <c r="A41" s="26" t="s">
        <v>1</v>
      </c>
      <c r="B41" s="27">
        <f>SUM(B37:B40)</f>
        <v>8226</v>
      </c>
      <c r="C41" s="27">
        <f>SUM(C37:C40)</f>
        <v>2100</v>
      </c>
      <c r="D41" s="27">
        <f t="shared" ref="D41:G41" si="6">SUM(D37:D40)</f>
        <v>1631</v>
      </c>
      <c r="E41" s="27">
        <f t="shared" si="6"/>
        <v>1479</v>
      </c>
      <c r="F41" s="27">
        <f t="shared" si="6"/>
        <v>1159</v>
      </c>
      <c r="G41" s="27">
        <f t="shared" si="6"/>
        <v>1857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1</v>
      </c>
      <c r="C47" s="73">
        <v>1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7</v>
      </c>
      <c r="C48" s="73">
        <v>7</v>
      </c>
      <c r="D48" s="73">
        <v>0</v>
      </c>
      <c r="H48" s="60"/>
      <c r="I48" s="76" t="s">
        <v>65</v>
      </c>
      <c r="J48" s="76"/>
      <c r="K48" s="76"/>
      <c r="L48" s="72">
        <f>SUM(M48:N48)</f>
        <v>3659</v>
      </c>
      <c r="M48" s="73">
        <v>2294</v>
      </c>
      <c r="N48" s="73">
        <v>1365</v>
      </c>
    </row>
    <row r="49" spans="1:14" ht="13.5" customHeight="1" x14ac:dyDescent="0.2">
      <c r="A49" s="62" t="s">
        <v>34</v>
      </c>
      <c r="B49" s="63">
        <f t="shared" si="7"/>
        <v>3</v>
      </c>
      <c r="C49" s="73">
        <v>3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965</v>
      </c>
      <c r="M49" s="64">
        <v>877</v>
      </c>
      <c r="N49" s="64">
        <v>88</v>
      </c>
    </row>
    <row r="50" spans="1:14" ht="13.5" customHeight="1" x14ac:dyDescent="0.2">
      <c r="A50" s="62" t="s">
        <v>35</v>
      </c>
      <c r="B50" s="63">
        <f t="shared" si="7"/>
        <v>8</v>
      </c>
      <c r="C50" s="73">
        <v>8</v>
      </c>
      <c r="D50" s="73">
        <v>0</v>
      </c>
      <c r="H50" s="60"/>
      <c r="I50" s="77" t="s">
        <v>66</v>
      </c>
      <c r="J50" s="77"/>
      <c r="K50" s="77"/>
      <c r="L50" s="63">
        <f t="shared" si="8"/>
        <v>778</v>
      </c>
      <c r="M50" s="64">
        <v>559</v>
      </c>
      <c r="N50" s="64">
        <v>219</v>
      </c>
    </row>
    <row r="51" spans="1:14" ht="13.5" customHeight="1" x14ac:dyDescent="0.2">
      <c r="A51" s="62" t="s">
        <v>36</v>
      </c>
      <c r="B51" s="63">
        <f t="shared" si="7"/>
        <v>1</v>
      </c>
      <c r="C51" s="73">
        <v>1</v>
      </c>
      <c r="D51" s="73">
        <v>0</v>
      </c>
      <c r="H51" s="60"/>
      <c r="I51" s="77" t="s">
        <v>69</v>
      </c>
      <c r="J51" s="77"/>
      <c r="K51" s="77"/>
      <c r="L51" s="63">
        <f t="shared" si="8"/>
        <v>496</v>
      </c>
      <c r="M51" s="64">
        <v>390</v>
      </c>
      <c r="N51" s="64">
        <v>106</v>
      </c>
    </row>
    <row r="52" spans="1:14" ht="13.5" customHeight="1" x14ac:dyDescent="0.2">
      <c r="A52" s="62" t="s">
        <v>37</v>
      </c>
      <c r="B52" s="63">
        <f t="shared" si="7"/>
        <v>5</v>
      </c>
      <c r="C52" s="73">
        <v>5</v>
      </c>
      <c r="D52" s="73">
        <v>0</v>
      </c>
      <c r="H52" s="60"/>
      <c r="I52" s="77" t="s">
        <v>68</v>
      </c>
      <c r="J52" s="77"/>
      <c r="K52" s="77"/>
      <c r="L52" s="63">
        <f t="shared" si="8"/>
        <v>459</v>
      </c>
      <c r="M52" s="64">
        <v>309</v>
      </c>
      <c r="N52" s="64">
        <v>150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63</v>
      </c>
      <c r="J53" s="77"/>
      <c r="K53" s="77"/>
      <c r="L53" s="63">
        <f t="shared" si="8"/>
        <v>333</v>
      </c>
      <c r="M53" s="64">
        <v>294</v>
      </c>
      <c r="N53" s="64">
        <v>39</v>
      </c>
    </row>
    <row r="54" spans="1:14" ht="13.5" customHeight="1" x14ac:dyDescent="0.2">
      <c r="A54" s="62" t="s">
        <v>39</v>
      </c>
      <c r="B54" s="63">
        <f t="shared" si="7"/>
        <v>5</v>
      </c>
      <c r="C54" s="73">
        <v>5</v>
      </c>
      <c r="D54" s="73">
        <v>0</v>
      </c>
      <c r="H54" s="60"/>
      <c r="I54" s="77" t="s">
        <v>67</v>
      </c>
      <c r="J54" s="77"/>
      <c r="K54" s="77"/>
      <c r="L54" s="63">
        <f t="shared" si="8"/>
        <v>304</v>
      </c>
      <c r="M54" s="64">
        <v>243</v>
      </c>
      <c r="N54" s="64">
        <v>61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64</v>
      </c>
      <c r="J55" s="77"/>
      <c r="K55" s="77"/>
      <c r="L55" s="63">
        <f t="shared" si="8"/>
        <v>294</v>
      </c>
      <c r="M55" s="64">
        <v>237</v>
      </c>
      <c r="N55" s="64">
        <v>57</v>
      </c>
    </row>
    <row r="56" spans="1:14" ht="13.5" customHeight="1" x14ac:dyDescent="0.2">
      <c r="A56" s="62" t="s">
        <v>41</v>
      </c>
      <c r="B56" s="63">
        <f t="shared" si="7"/>
        <v>5</v>
      </c>
      <c r="C56" s="73">
        <v>5</v>
      </c>
      <c r="D56" s="73">
        <v>0</v>
      </c>
      <c r="H56" s="60"/>
      <c r="I56" s="77" t="s">
        <v>70</v>
      </c>
      <c r="J56" s="77"/>
      <c r="K56" s="77"/>
      <c r="L56" s="63">
        <f t="shared" si="8"/>
        <v>169</v>
      </c>
      <c r="M56" s="64">
        <v>100</v>
      </c>
      <c r="N56" s="64">
        <v>69</v>
      </c>
    </row>
    <row r="57" spans="1:14" ht="13.5" customHeight="1" x14ac:dyDescent="0.2">
      <c r="A57" s="62" t="s">
        <v>42</v>
      </c>
      <c r="B57" s="63">
        <f t="shared" si="7"/>
        <v>3</v>
      </c>
      <c r="C57" s="73">
        <v>3</v>
      </c>
      <c r="D57" s="73">
        <v>0</v>
      </c>
      <c r="H57" s="60"/>
      <c r="I57" s="78" t="s">
        <v>71</v>
      </c>
      <c r="J57" s="78"/>
      <c r="K57" s="78"/>
      <c r="L57" s="66">
        <f>SUM(M57:N57)</f>
        <v>769</v>
      </c>
      <c r="M57" s="67">
        <v>630</v>
      </c>
      <c r="N57" s="67">
        <v>139</v>
      </c>
    </row>
    <row r="58" spans="1:14" ht="13.5" customHeight="1" x14ac:dyDescent="0.2">
      <c r="A58" s="62" t="s">
        <v>43</v>
      </c>
      <c r="B58" s="63">
        <f t="shared" si="7"/>
        <v>2</v>
      </c>
      <c r="C58" s="73">
        <v>2</v>
      </c>
      <c r="D58" s="73">
        <v>0</v>
      </c>
      <c r="H58" s="60"/>
      <c r="I58" s="95" t="s">
        <v>1</v>
      </c>
      <c r="J58" s="95"/>
      <c r="K58" s="95"/>
      <c r="L58" s="69">
        <f>SUM(L48:L57)</f>
        <v>8226</v>
      </c>
      <c r="M58" s="69">
        <f>SUM(M48:M57)</f>
        <v>5933</v>
      </c>
      <c r="N58" s="69">
        <f>SUM(N48:N57)</f>
        <v>2293</v>
      </c>
    </row>
    <row r="59" spans="1:14" ht="13.5" customHeight="1" thickBot="1" x14ac:dyDescent="0.25">
      <c r="A59" s="62" t="s">
        <v>44</v>
      </c>
      <c r="B59" s="63">
        <f t="shared" si="7"/>
        <v>0</v>
      </c>
      <c r="C59" s="73">
        <v>0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0.72124969608558231</v>
      </c>
      <c r="N59" s="79">
        <f>N58/L58</f>
        <v>0.27875030391441769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72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14</v>
      </c>
      <c r="C61" s="73">
        <v>14</v>
      </c>
      <c r="D61" s="73">
        <v>0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2</v>
      </c>
      <c r="C63" s="73">
        <v>2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2</v>
      </c>
      <c r="C64" s="73">
        <v>2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5</v>
      </c>
      <c r="C66" s="73">
        <v>5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7</v>
      </c>
      <c r="C67" s="73">
        <v>7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4</v>
      </c>
      <c r="C68" s="73">
        <v>3</v>
      </c>
      <c r="D68" s="73">
        <v>1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1</v>
      </c>
      <c r="C69" s="73">
        <v>1</v>
      </c>
      <c r="D69" s="73">
        <v>0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75</v>
      </c>
      <c r="C72" s="69">
        <f t="shared" ref="C72:D72" si="9">SUM(C47:C71)</f>
        <v>74</v>
      </c>
      <c r="D72" s="69">
        <f t="shared" si="9"/>
        <v>1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81</v>
      </c>
      <c r="J77" s="35"/>
    </row>
    <row r="78" spans="1:10" ht="13.5" customHeight="1" x14ac:dyDescent="0.2">
      <c r="A78" s="38" t="s">
        <v>79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2025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2021-01-15T19:52:08Z</cp:lastPrinted>
  <dcterms:created xsi:type="dcterms:W3CDTF">2009-11-09T20:17:47Z</dcterms:created>
  <dcterms:modified xsi:type="dcterms:W3CDTF">2025-10-15T02:02:59Z</dcterms:modified>
</cp:coreProperties>
</file>