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A3316EBF-F489-4E66-92AF-784FAFF4524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4.10.3 - 4.10.4" sheetId="2" r:id="rId1"/>
  </sheets>
  <definedNames>
    <definedName name="_xlnm.Print_Area" localSheetId="0">'4.10.3 - 4.10.4'!$A$1:$J$52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20" i="2" s="1"/>
  <c r="D21" i="2"/>
  <c r="D47" i="2"/>
  <c r="B50" i="2" s="1"/>
  <c r="D49" i="2"/>
  <c r="C49" i="2"/>
  <c r="B49" i="2"/>
  <c r="C47" i="2"/>
  <c r="B47" i="2"/>
  <c r="B21" i="2"/>
  <c r="C21" i="2"/>
  <c r="D48" i="2" l="1"/>
  <c r="C22" i="2"/>
  <c r="C48" i="2"/>
  <c r="B19" i="2"/>
  <c r="C19" i="2"/>
  <c r="C20" i="2" l="1"/>
</calcChain>
</file>

<file path=xl/sharedStrings.xml><?xml version="1.0" encoding="utf-8"?>
<sst xmlns="http://schemas.openxmlformats.org/spreadsheetml/2006/main" count="47" uniqueCount="27">
  <si>
    <t>Mes/Año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</si>
  <si>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</si>
  <si>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</si>
  <si>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</si>
  <si>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</si>
  <si>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</si>
  <si>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</si>
  <si>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</si>
  <si>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</si>
  <si>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</si>
  <si>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</si>
  <si>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</si>
  <si>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</si>
  <si>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</si>
  <si>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Incre. (%)</t>
  </si>
  <si>
    <t>Promedio mensual</t>
  </si>
  <si>
    <t>Cuadro N° 4.10.3</t>
  </si>
  <si>
    <t>Cuadro N° 4.10.4</t>
  </si>
  <si>
    <t>- -</t>
  </si>
  <si>
    <t>CASOS ATENDIDOS EN EL SERVICIO DE ATENCIÓN RURAL (SAR)*</t>
  </si>
  <si>
    <t>PARTICIPANTES EN LAS ACCIONES DEL SERVICIO DE ATENCIÓN RURAL (SAR)*</t>
  </si>
  <si>
    <t xml:space="preserve">* De enero de 2024 a abril de 2025, se utilizó el registro de acciones de la Estrategia Rural, a partir de mayo de 2025, se implementa el registro de Acciones del SAR
</t>
  </si>
  <si>
    <t xml:space="preserve">* De enero a abril de 2024, se utilizó el registro de casos derivados al sistema local de atención y protección en zona rural,
  a partir de mayo de 2024, se implementa el registro de Casos del SAR
</t>
  </si>
  <si>
    <t>2026/a</t>
  </si>
  <si>
    <t>Período: 2024 - 2026</t>
  </si>
  <si>
    <t>TOTAL 2016 - 2026</t>
  </si>
  <si>
    <t>/a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</si>
</sst>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2"/>
      <color theme="0"/>
      <name val="Arial Narrow"/>
      <family val="2"/>
    </font>
    <font>
      <sz val="8"/>
      <name val="Arial"/>
      <family val="2"/>
    </font>
    <font>
      <sz val="12"/>
      <color theme="4" tint="-0.24997711111789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DEBF7"/>
        <bgColor theme="0"/>
      </patternFill>
    </fill>
  </fills>
  <borders count="9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4" fillId="3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 vertical="center" wrapText="1"/>
    </xf>
    <xf numFmtId="0" fontId="5" fillId="2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3" fontId="5" fillId="6" borderId="3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9" fontId="5" fillId="2" borderId="0" xfId="2" applyFont="1" applyFill="1" applyAlignment="1">
      <alignment horizontal="center" vertical="center" wrapText="1"/>
    </xf>
    <xf numFmtId="0" fontId="6" fillId="2" borderId="0" xfId="0" applyFont="1" applyFill="1"/>
    <xf numFmtId="0" fontId="8" fillId="2" borderId="0" xfId="0" applyFont="1" applyFill="1" applyAlignment="1">
      <alignment vertical="center" wrapText="1"/>
    </xf>
    <xf numFmtId="3" fontId="8" fillId="4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8" fillId="4" borderId="6" xfId="0" applyFont="1" applyFill="1" applyBorder="1" applyAlignment="1">
      <alignment vertical="center" wrapText="1"/>
    </xf>
    <xf numFmtId="3" fontId="8" fillId="2" borderId="7" xfId="0" applyNumberFormat="1" applyFont="1" applyFill="1" applyBorder="1" applyAlignment="1">
      <alignment vertical="center" wrapText="1"/>
    </xf>
    <xf numFmtId="3" fontId="8" fillId="2" borderId="7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3" fontId="11" fillId="7" borderId="3" xfId="0" applyNumberFormat="1" applyFont="1" applyFill="1" applyBorder="1" applyAlignment="1">
      <alignment horizontal="center" vertical="center" wrapText="1"/>
    </xf>
    <xf numFmtId="9" fontId="5" fillId="2" borderId="0" xfId="2" quotePrefix="1" applyFont="1" applyFill="1" applyAlignment="1">
      <alignment horizontal="center" vertical="center" wrapText="1"/>
    </xf>
    <xf numFmtId="3" fontId="8" fillId="2" borderId="0" xfId="0" applyNumberFormat="1" applyFont="1" applyFill="1" applyAlignment="1">
      <alignment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6" borderId="3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3" fontId="8" fillId="2" borderId="7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 4" xfId="1" xr:uid="{00000000-0005-0000-0000-000001000000}"/>
    <cellStyle name="Porcentaje" xfId="2" builtinId="5"/>
    <cellStyle name="Porcentaje 8" xfId="3" xr:uid="{00000000-0005-0000-0000-000003000000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2"/>
  <sheetViews>
    <sheetView tabSelected="1" view="pageBreakPreview" zoomScale="112" zoomScaleNormal="100" zoomScaleSheetLayoutView="112" workbookViewId="0">
      <selection activeCell="F38" sqref="F38"/>
    </sheetView>
  </sheetViews>
  <sheetFormatPr baseColWidth="10" defaultColWidth="11.453125" defaultRowHeight="13" x14ac:dyDescent="0.3"/>
  <cols>
    <col min="1" max="1" width="22.81640625" style="14" customWidth="1"/>
    <col min="2" max="7" width="9.81640625" style="14" customWidth="1"/>
    <col min="8" max="10" width="11.54296875" style="14" customWidth="1"/>
    <col min="11" max="11" width="9.453125" style="14" customWidth="1"/>
    <col min="12" max="16384" width="11.453125" style="14"/>
  </cols>
  <sheetData>
    <row r="1" spans="1:11" ht="20" x14ac:dyDescent="0.3">
      <c r="A1" s="27" t="s">
        <v>16</v>
      </c>
      <c r="B1" s="27"/>
      <c r="C1" s="27"/>
      <c r="D1" s="27"/>
      <c r="E1" s="27"/>
      <c r="F1" s="27"/>
      <c r="G1" s="27"/>
    </row>
    <row r="2" spans="1:11" ht="3.75" customHeight="1" x14ac:dyDescent="0.3">
      <c r="A2" s="1"/>
      <c r="B2" s="1"/>
      <c r="C2" s="1"/>
      <c r="D2" s="2"/>
      <c r="E2" s="2"/>
      <c r="F2" s="2"/>
    </row>
    <row r="3" spans="1:11" ht="18" customHeight="1" x14ac:dyDescent="0.3">
      <c r="A3" s="33" t="s">
        <v>19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.5" x14ac:dyDescent="0.3">
      <c r="A4" s="28" t="s">
        <v>24</v>
      </c>
      <c r="B4" s="29"/>
      <c r="C4" s="29"/>
      <c r="D4" s="29"/>
      <c r="E4" s="29"/>
      <c r="F4" s="29"/>
    </row>
    <row r="5" spans="1:11" ht="3.75" customHeight="1" x14ac:dyDescent="0.3">
      <c r="A5" s="3"/>
      <c r="B5" s="3"/>
      <c r="C5" s="3"/>
      <c r="D5" s="3"/>
      <c r="E5" s="3"/>
      <c r="F5" s="4"/>
    </row>
    <row r="6" spans="1:11" ht="15.5" x14ac:dyDescent="0.3">
      <c r="A6" s="5" t="s">
        <v>0</v>
      </c>
      <c r="B6" s="6">
        <v>2024</v>
      </c>
      <c r="C6" s="6">
        <v>2025</v>
      </c>
      <c r="D6" s="6" t="s">
        <v>23</v>
      </c>
    </row>
    <row r="7" spans="1:11" ht="15.5" x14ac:dyDescent="0.3">
      <c r="A7" s="7" t="s">
        <v>1</v>
      </c>
      <c r="B7" s="22">
        <v>218</v>
      </c>
      <c r="C7" s="8">
        <v>337</v>
      </c>
      <c r="D7" s="8">
        <v>317</v>
      </c>
    </row>
    <row r="8" spans="1:11" ht="15.5" x14ac:dyDescent="0.3">
      <c r="A8" s="9" t="s">
        <v>2</v>
      </c>
      <c r="B8" s="22">
        <v>174</v>
      </c>
      <c r="C8" s="8">
        <v>293</v>
      </c>
      <c r="D8" s="8">
        <v>341</v>
      </c>
    </row>
    <row r="9" spans="1:11" ht="15.5" x14ac:dyDescent="0.3">
      <c r="A9" s="9" t="s">
        <v>3</v>
      </c>
      <c r="B9" s="22">
        <v>309</v>
      </c>
      <c r="C9" s="8">
        <v>378</v>
      </c>
      <c r="D9" s="8">
        <v>428</v>
      </c>
    </row>
    <row r="10" spans="1:11" ht="15.5" x14ac:dyDescent="0.3">
      <c r="A10" s="9" t="s">
        <v>4</v>
      </c>
      <c r="B10" s="22">
        <v>321</v>
      </c>
      <c r="C10" s="8">
        <v>435</v>
      </c>
      <c r="D10" s="8">
        <v>475</v>
      </c>
    </row>
    <row r="11" spans="1:11" ht="15.5" x14ac:dyDescent="0.3">
      <c r="A11" s="9" t="s">
        <v>5</v>
      </c>
      <c r="B11" s="8">
        <v>299</v>
      </c>
      <c r="C11" s="8">
        <v>429</v>
      </c>
      <c r="D11" s="8"/>
    </row>
    <row r="12" spans="1:11" ht="15.5" x14ac:dyDescent="0.3">
      <c r="A12" s="9" t="s">
        <v>6</v>
      </c>
      <c r="B12" s="8">
        <v>331</v>
      </c>
      <c r="C12" s="8">
        <v>493</v>
      </c>
      <c r="D12" s="8"/>
    </row>
    <row r="13" spans="1:11" ht="15.5" x14ac:dyDescent="0.3">
      <c r="A13" s="9" t="s">
        <v>7</v>
      </c>
      <c r="B13" s="8">
        <v>361</v>
      </c>
      <c r="C13" s="8">
        <v>423</v>
      </c>
      <c r="D13" s="8"/>
    </row>
    <row r="14" spans="1:11" ht="15.5" x14ac:dyDescent="0.3">
      <c r="A14" s="9" t="s">
        <v>8</v>
      </c>
      <c r="B14" s="8">
        <v>359</v>
      </c>
      <c r="C14" s="8">
        <v>464</v>
      </c>
      <c r="D14" s="8"/>
    </row>
    <row r="15" spans="1:11" ht="15.5" x14ac:dyDescent="0.3">
      <c r="A15" s="9" t="s">
        <v>9</v>
      </c>
      <c r="B15" s="8">
        <v>394</v>
      </c>
      <c r="C15" s="8">
        <v>440</v>
      </c>
      <c r="D15" s="8"/>
    </row>
    <row r="16" spans="1:11" ht="15.5" x14ac:dyDescent="0.3">
      <c r="A16" s="9" t="s">
        <v>10</v>
      </c>
      <c r="B16" s="8">
        <v>458</v>
      </c>
      <c r="C16" s="8">
        <v>448</v>
      </c>
      <c r="D16" s="8"/>
    </row>
    <row r="17" spans="1:11" ht="15.5" x14ac:dyDescent="0.3">
      <c r="A17" s="9" t="s">
        <v>11</v>
      </c>
      <c r="B17" s="8">
        <v>409</v>
      </c>
      <c r="C17" s="8">
        <v>429</v>
      </c>
      <c r="D17" s="8"/>
    </row>
    <row r="18" spans="1:11" ht="15.5" x14ac:dyDescent="0.3">
      <c r="A18" s="10" t="s">
        <v>12</v>
      </c>
      <c r="B18" s="21">
        <v>317</v>
      </c>
      <c r="C18" s="8">
        <v>329</v>
      </c>
      <c r="D18" s="8"/>
    </row>
    <row r="19" spans="1:11" ht="16" thickBot="1" x14ac:dyDescent="0.35">
      <c r="A19" s="11" t="s">
        <v>13</v>
      </c>
      <c r="B19" s="12">
        <f>SUM(B7:B18)</f>
        <v>3950</v>
      </c>
      <c r="C19" s="12">
        <f>SUM(C7:C18)</f>
        <v>4898</v>
      </c>
      <c r="D19" s="12">
        <f>SUM(D7:D18)</f>
        <v>1561</v>
      </c>
    </row>
    <row r="20" spans="1:11" ht="18" customHeight="1" x14ac:dyDescent="0.3">
      <c r="A20" s="15"/>
      <c r="B20" s="23" t="s">
        <v>18</v>
      </c>
      <c r="C20" s="13">
        <f t="shared" ref="C20:D20" si="0">C19/B19-1</f>
        <v>0.24</v>
      </c>
      <c r="D20" s="13">
        <f t="shared" si="0"/>
        <v>-0.68129848917925684</v>
      </c>
    </row>
    <row r="21" spans="1:11" ht="18" customHeight="1" x14ac:dyDescent="0.3">
      <c r="A21" s="18" t="s">
        <v>15</v>
      </c>
      <c r="B21" s="16">
        <f>AVERAGE(B7:B18)</f>
        <v>329.16666666666669</v>
      </c>
      <c r="C21" s="16">
        <f>AVERAGE(C7:C18)</f>
        <v>408.16666666666669</v>
      </c>
      <c r="D21" s="16">
        <f>AVERAGE(D7:D18)</f>
        <v>390.25</v>
      </c>
    </row>
    <row r="22" spans="1:11" ht="18" customHeight="1" thickBot="1" x14ac:dyDescent="0.35">
      <c r="A22" s="19" t="s">
        <v>25</v>
      </c>
      <c r="B22" s="20"/>
      <c r="C22" s="20">
        <f>SUM(B19:D19)</f>
        <v>10409</v>
      </c>
      <c r="D22" s="20"/>
    </row>
    <row r="23" spans="1:11" ht="5.25" customHeight="1" x14ac:dyDescent="0.3">
      <c r="A23" s="24"/>
      <c r="B23" s="25"/>
      <c r="C23" s="25"/>
    </row>
    <row r="24" spans="1:11" ht="12.75" customHeight="1" x14ac:dyDescent="0.3">
      <c r="A24" s="32" t="s">
        <v>22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spans="1:11" x14ac:dyDescent="0.3">
      <c r="A26" s="17" t="s">
        <v>26</v>
      </c>
    </row>
    <row r="27" spans="1:11" x14ac:dyDescent="0.3">
      <c r="A27" s="17"/>
    </row>
    <row r="28" spans="1:11" ht="4.5" customHeight="1" x14ac:dyDescent="0.3">
      <c r="A28" s="17"/>
    </row>
    <row r="29" spans="1:11" ht="20" x14ac:dyDescent="0.3">
      <c r="A29" s="27" t="s">
        <v>17</v>
      </c>
      <c r="B29" s="27"/>
      <c r="C29" s="27"/>
      <c r="D29" s="27"/>
      <c r="E29" s="27"/>
      <c r="F29" s="27"/>
      <c r="G29" s="27"/>
    </row>
    <row r="30" spans="1:11" ht="3.75" customHeight="1" x14ac:dyDescent="0.3">
      <c r="A30" s="1"/>
      <c r="B30" s="1"/>
      <c r="C30" s="1"/>
      <c r="D30" s="2"/>
      <c r="E30" s="2"/>
      <c r="F30" s="2"/>
    </row>
    <row r="31" spans="1:11" ht="18" customHeight="1" x14ac:dyDescent="0.3">
      <c r="A31" s="33" t="s">
        <v>20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15.5" x14ac:dyDescent="0.3">
      <c r="A32" s="28" t="s">
        <v>24</v>
      </c>
      <c r="B32" s="29"/>
      <c r="C32" s="29"/>
      <c r="D32" s="29"/>
      <c r="E32" s="29"/>
      <c r="F32" s="29"/>
    </row>
    <row r="33" spans="1:6" ht="3.75" customHeight="1" x14ac:dyDescent="0.3">
      <c r="A33" s="3"/>
      <c r="B33" s="3"/>
      <c r="C33" s="3"/>
      <c r="D33" s="3"/>
      <c r="E33" s="3"/>
      <c r="F33" s="4"/>
    </row>
    <row r="34" spans="1:6" ht="15.5" x14ac:dyDescent="0.3">
      <c r="A34" s="5" t="s">
        <v>0</v>
      </c>
      <c r="B34" s="6">
        <v>2024</v>
      </c>
      <c r="C34" s="6">
        <v>2025</v>
      </c>
      <c r="D34" s="6" t="s">
        <v>23</v>
      </c>
    </row>
    <row r="35" spans="1:6" ht="15.5" x14ac:dyDescent="0.3">
      <c r="A35" s="7" t="s">
        <v>1</v>
      </c>
      <c r="B35" s="26">
        <v>2763</v>
      </c>
      <c r="C35" s="26">
        <v>2980</v>
      </c>
      <c r="D35" s="8">
        <v>3829</v>
      </c>
    </row>
    <row r="36" spans="1:6" ht="15.5" x14ac:dyDescent="0.3">
      <c r="A36" s="9" t="s">
        <v>2</v>
      </c>
      <c r="B36" s="26">
        <v>4535</v>
      </c>
      <c r="C36" s="26">
        <v>4145</v>
      </c>
      <c r="D36" s="8">
        <v>4885</v>
      </c>
    </row>
    <row r="37" spans="1:6" ht="15.5" x14ac:dyDescent="0.3">
      <c r="A37" s="9" t="s">
        <v>3</v>
      </c>
      <c r="B37" s="26">
        <v>16458</v>
      </c>
      <c r="C37" s="26">
        <v>18747</v>
      </c>
      <c r="D37" s="8">
        <v>14834</v>
      </c>
    </row>
    <row r="38" spans="1:6" ht="15.5" x14ac:dyDescent="0.3">
      <c r="A38" s="9" t="s">
        <v>4</v>
      </c>
      <c r="B38" s="26">
        <v>11567</v>
      </c>
      <c r="C38" s="26">
        <v>16360</v>
      </c>
      <c r="D38" s="8">
        <v>15907</v>
      </c>
    </row>
    <row r="39" spans="1:6" ht="15.5" x14ac:dyDescent="0.3">
      <c r="A39" s="9" t="s">
        <v>5</v>
      </c>
      <c r="B39" s="26">
        <v>11668</v>
      </c>
      <c r="C39" s="8">
        <v>16341</v>
      </c>
      <c r="D39" s="8"/>
    </row>
    <row r="40" spans="1:6" ht="15.5" x14ac:dyDescent="0.3">
      <c r="A40" s="9" t="s">
        <v>6</v>
      </c>
      <c r="B40" s="26">
        <v>10532</v>
      </c>
      <c r="C40" s="8">
        <v>18254</v>
      </c>
      <c r="D40" s="8"/>
    </row>
    <row r="41" spans="1:6" ht="15.5" x14ac:dyDescent="0.3">
      <c r="A41" s="9" t="s">
        <v>7</v>
      </c>
      <c r="B41" s="26">
        <v>10550</v>
      </c>
      <c r="C41" s="8">
        <v>13836</v>
      </c>
      <c r="D41" s="8"/>
    </row>
    <row r="42" spans="1:6" ht="15.5" x14ac:dyDescent="0.3">
      <c r="A42" s="9" t="s">
        <v>8</v>
      </c>
      <c r="B42" s="26">
        <v>13129</v>
      </c>
      <c r="C42" s="8">
        <v>14700</v>
      </c>
      <c r="D42" s="8"/>
    </row>
    <row r="43" spans="1:6" ht="15.5" x14ac:dyDescent="0.3">
      <c r="A43" s="9" t="s">
        <v>9</v>
      </c>
      <c r="B43" s="26">
        <v>11122</v>
      </c>
      <c r="C43" s="8">
        <v>12035</v>
      </c>
      <c r="D43" s="8"/>
    </row>
    <row r="44" spans="1:6" ht="15.5" x14ac:dyDescent="0.3">
      <c r="A44" s="9" t="s">
        <v>10</v>
      </c>
      <c r="B44" s="26">
        <v>13921</v>
      </c>
      <c r="C44" s="8">
        <v>14787</v>
      </c>
      <c r="D44" s="8"/>
    </row>
    <row r="45" spans="1:6" ht="15.5" x14ac:dyDescent="0.3">
      <c r="A45" s="9" t="s">
        <v>11</v>
      </c>
      <c r="B45" s="26">
        <v>15373</v>
      </c>
      <c r="C45" s="8">
        <v>21491</v>
      </c>
      <c r="D45" s="8"/>
    </row>
    <row r="46" spans="1:6" ht="15.5" x14ac:dyDescent="0.3">
      <c r="A46" s="10" t="s">
        <v>12</v>
      </c>
      <c r="B46" s="26">
        <v>6134</v>
      </c>
      <c r="C46" s="8">
        <v>7884</v>
      </c>
      <c r="D46" s="8"/>
    </row>
    <row r="47" spans="1:6" ht="16" thickBot="1" x14ac:dyDescent="0.35">
      <c r="A47" s="11" t="s">
        <v>13</v>
      </c>
      <c r="B47" s="12">
        <f>SUM(B35:B46)</f>
        <v>127752</v>
      </c>
      <c r="C47" s="12">
        <f>SUM(C35:C46)</f>
        <v>161560</v>
      </c>
      <c r="D47" s="12">
        <f>SUM(D35:D46)</f>
        <v>39455</v>
      </c>
    </row>
    <row r="48" spans="1:6" ht="15.5" x14ac:dyDescent="0.3">
      <c r="A48" s="15" t="s">
        <v>14</v>
      </c>
      <c r="B48" s="23" t="s">
        <v>18</v>
      </c>
      <c r="C48" s="13">
        <f t="shared" ref="C48:D48" si="1">C47/B47-1</f>
        <v>0.26463773561274961</v>
      </c>
      <c r="D48" s="13">
        <f t="shared" si="1"/>
        <v>-0.75578732359494927</v>
      </c>
    </row>
    <row r="49" spans="1:11" ht="15.5" x14ac:dyDescent="0.3">
      <c r="A49" s="18" t="s">
        <v>15</v>
      </c>
      <c r="B49" s="16">
        <f>AVERAGE(B35:B46)</f>
        <v>10646</v>
      </c>
      <c r="C49" s="16">
        <f>AVERAGE(C35:C46)</f>
        <v>13463.333333333334</v>
      </c>
      <c r="D49" s="16">
        <f>AVERAGE(D35:D46)</f>
        <v>9863.75</v>
      </c>
    </row>
    <row r="50" spans="1:11" ht="16" thickBot="1" x14ac:dyDescent="0.35">
      <c r="A50" s="19" t="s">
        <v>25</v>
      </c>
      <c r="B50" s="35">
        <f>SUM(B47:D47)</f>
        <v>328767</v>
      </c>
      <c r="C50" s="35"/>
      <c r="D50" s="35"/>
    </row>
    <row r="51" spans="1:11" ht="15" customHeight="1" x14ac:dyDescent="0.3">
      <c r="A51" s="30" t="s">
        <v>21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1:11" x14ac:dyDescent="0.3">
      <c r="A52" s="17" t="s">
        <v>26</v>
      </c>
    </row>
  </sheetData>
  <sheetProtection formatCells="0"/>
  <mergeCells count="9">
    <mergeCell ref="A32:F32"/>
    <mergeCell ref="A51:K51"/>
    <mergeCell ref="A24:K25"/>
    <mergeCell ref="A31:K31"/>
    <mergeCell ref="A1:G1"/>
    <mergeCell ref="A4:F4"/>
    <mergeCell ref="A29:G29"/>
    <mergeCell ref="A3:K3"/>
    <mergeCell ref="B50:D50"/>
  </mergeCells>
  <phoneticPr fontId="1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&amp;LFuente: Registro de Acciones de la Estrategia Rural
Fuente: Registro de Casos derivados al Sistema Local de Atención y Protección en Zona Rural
Elaboración: SISEGC - UPPM - AURORA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4.10.3 - 4.10.4</vt:lpstr>
      <vt:lpstr>'4.10.3 - 4.10.4'!Área_de_impresión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dgalvez</dc:creator>
  <cp:lastModifiedBy>Jean Eckan</cp:lastModifiedBy>
  <cp:lastPrinted>2020-06-09T00:37:54Z</cp:lastPrinted>
  <dcterms:created xsi:type="dcterms:W3CDTF">2015-02-18T17:09:20Z</dcterms:created>
  <dcterms:modified xsi:type="dcterms:W3CDTF">2026-05-20T16:42:07Z</dcterms:modified>
</cp:coreProperties>
</file>