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OLETIN ESTADÍSTICO\1. Actualización 2026\4. BV Abril 2026\paginas\"/>
    </mc:Choice>
  </mc:AlternateContent>
  <xr:revisionPtr revIDLastSave="0" documentId="8_{25D7D729-2C3C-4273-B134-9934D4B0503C}" xr6:coauthVersionLast="47" xr6:coauthVersionMax="47" xr10:uidLastSave="{00000000-0000-0000-0000-000000000000}"/>
  <bookViews>
    <workbookView xWindow="-110" yWindow="-110" windowWidth="25820" windowHeight="15500" xr2:uid="{7586D76B-4689-41B5-87C8-03B2BDC9FBD1}"/>
  </bookViews>
  <sheets>
    <sheet name="4.2.3" sheetId="1" r:id="rId1"/>
  </sheets>
  <externalReferences>
    <externalReference r:id="rId2"/>
  </externalReferences>
  <definedNames>
    <definedName name="_xlnm.Print_Area" localSheetId="0">'4.2.3'!$A$1:$P$29</definedName>
    <definedName name="Excel_BuiltIn__FilterDatabase_3_1_8" localSheetId="0">#REF!</definedName>
    <definedName name="Excel_BuiltIn__FilterDatabase_3_1_8">#REF!</definedName>
    <definedName name="Excel_BuiltIn_Print_Titles_1_1" localSheetId="0">#REF!</definedName>
    <definedName name="Excel_BuiltIn_Print_Titles_1_1">#REF!</definedName>
    <definedName name="Excel_BuiltIn_Print_Titles_2" localSheetId="0">#REF!</definedName>
    <definedName name="Excel_BuiltIn_Print_Titles_2">#REF!</definedName>
    <definedName name="regioncita" localSheetId="0">#REF!</definedName>
    <definedName name="regioncit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N9" i="1" l="1"/>
  <c r="N25" i="1" s="1"/>
  <c r="P9" i="1"/>
  <c r="N10" i="1"/>
  <c r="O10" i="1"/>
  <c r="P10" i="1"/>
  <c r="N11" i="1"/>
  <c r="O12" i="1" s="1"/>
  <c r="P11" i="1"/>
  <c r="N12" i="1"/>
  <c r="P12" i="1"/>
  <c r="N13" i="1"/>
  <c r="O13" i="1"/>
  <c r="P13" i="1"/>
  <c r="N14" i="1"/>
  <c r="O14" i="1" s="1"/>
  <c r="P14" i="1"/>
  <c r="N15" i="1"/>
  <c r="O15" i="1"/>
  <c r="P15" i="1"/>
  <c r="N16" i="1"/>
  <c r="O17" i="1" s="1"/>
  <c r="O16" i="1"/>
  <c r="P16" i="1"/>
  <c r="N17" i="1"/>
  <c r="P17" i="1"/>
  <c r="N18" i="1"/>
  <c r="O18" i="1"/>
  <c r="P18" i="1"/>
  <c r="N19" i="1"/>
  <c r="O20" i="1" s="1"/>
  <c r="P19" i="1"/>
  <c r="N20" i="1"/>
  <c r="P20" i="1"/>
  <c r="N21" i="1"/>
  <c r="O21" i="1"/>
  <c r="P21" i="1"/>
  <c r="N22" i="1"/>
  <c r="O22" i="1" s="1"/>
  <c r="P22" i="1"/>
  <c r="N23" i="1"/>
  <c r="O23" i="1"/>
  <c r="P23" i="1"/>
  <c r="N24" i="1"/>
  <c r="O24" i="1"/>
  <c r="P24" i="1"/>
  <c r="O19" i="1" l="1"/>
  <c r="O11" i="1"/>
</calcChain>
</file>

<file path=xl/sharedStrings.xml><?xml version="1.0" encoding="utf-8"?>
<sst xmlns="http://schemas.openxmlformats.org/spreadsheetml/2006/main" count="41" uniqueCount="41">
  <si>
    <t>Elaboración : SGIC - UPPM - Warmi Ñan</t>
  </si>
  <si>
    <t>Fuente : Registro de acciones preventivas</t>
  </si>
  <si>
    <t>/a Actualizado al 30 de abril 2026, preliminar.</t>
  </si>
  <si>
    <t>TOTAL 2011 - 2026</t>
  </si>
  <si>
    <t>Año 2026/a</t>
  </si>
  <si>
    <t>Año 2025</t>
  </si>
  <si>
    <t>Año 2024</t>
  </si>
  <si>
    <t>Año 2023</t>
  </si>
  <si>
    <t>Año 2022</t>
  </si>
  <si>
    <t>Año 2021</t>
  </si>
  <si>
    <t>Año 2020</t>
  </si>
  <si>
    <t>Año 2019</t>
  </si>
  <si>
    <t>Año 2018</t>
  </si>
  <si>
    <t>Año 2017</t>
  </si>
  <si>
    <t>Año 2016</t>
  </si>
  <si>
    <t>Año 2015</t>
  </si>
  <si>
    <t>Año 2014</t>
  </si>
  <si>
    <t>Año 2013</t>
  </si>
  <si>
    <t>Año 2012</t>
  </si>
  <si>
    <t>-</t>
  </si>
  <si>
    <t>Año 2011</t>
  </si>
  <si>
    <t>Promedio</t>
  </si>
  <si>
    <t>Incre. (%)</t>
  </si>
  <si>
    <t>Total</t>
  </si>
  <si>
    <t>Diciembre</t>
  </si>
  <si>
    <t>Noviembre</t>
  </si>
  <si>
    <t>Octubre</t>
  </si>
  <si>
    <t>Setiembre</t>
  </si>
  <si>
    <t>Agosto</t>
  </si>
  <si>
    <t>Julio</t>
  </si>
  <si>
    <t>Junio</t>
  </si>
  <si>
    <t>Mayo</t>
  </si>
  <si>
    <t>Abril</t>
  </si>
  <si>
    <t>Marzo</t>
  </si>
  <si>
    <t>Febrero</t>
  </si>
  <si>
    <t>Enero</t>
  </si>
  <si>
    <t>Año/ Mes</t>
  </si>
  <si>
    <t>Personas Informadas: Son aquellas personas que han participado en alguna acción realizada por el Centro Emergencia Mujer y Familia, cuyo objetivo haya sido informar o difundir mensajes preventivos promocionales y de los servicios que brindan el Programa Nacional Warmi Ñan y/o el MIMP.</t>
  </si>
  <si>
    <t>Período: 2011 - 2026</t>
  </si>
  <si>
    <t>PERSONAS INFORMADAS EN LAS ACCIONES PREVENTIVAS</t>
  </si>
  <si>
    <t>Cuadro N° 4.2.3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</si>
</sst>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6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 Narrow"/>
      <family val="2"/>
    </font>
    <font>
      <sz val="8"/>
      <color theme="1"/>
      <name val="Arial Narrow"/>
      <family val="2"/>
    </font>
    <font>
      <sz val="8"/>
      <name val="Arial Narrow"/>
      <family val="2"/>
    </font>
    <font>
      <b/>
      <sz val="12"/>
      <name val="Arial Narrow"/>
      <family val="2"/>
    </font>
    <font>
      <sz val="12"/>
      <name val="Arial Narrow"/>
      <family val="2"/>
    </font>
    <font>
      <b/>
      <sz val="12"/>
      <color theme="0"/>
      <name val="Arial Narrow"/>
      <family val="2"/>
    </font>
    <font>
      <b/>
      <sz val="10"/>
      <name val="Arial Narrow"/>
      <family val="2"/>
    </font>
    <font>
      <sz val="14"/>
      <name val="Arial Narrow"/>
      <family val="2"/>
    </font>
    <font>
      <b/>
      <sz val="14"/>
      <color indexed="12"/>
      <name val="Arial Narrow"/>
      <family val="2"/>
    </font>
    <font>
      <b/>
      <sz val="14"/>
      <name val="Arial Narrow"/>
      <family val="2"/>
    </font>
    <font>
      <b/>
      <sz val="14"/>
      <color theme="1"/>
      <name val="Arial Narrow"/>
      <family val="2"/>
    </font>
    <font>
      <sz val="16"/>
      <name val="Arial Narrow"/>
      <family val="2"/>
    </font>
    <font>
      <b/>
      <sz val="16"/>
      <color theme="1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rgb="FFDDEBF7"/>
        <bgColor indexed="64"/>
      </patternFill>
    </fill>
    <fill>
      <patternFill patternType="solid">
        <fgColor rgb="FF305496"/>
        <bgColor indexed="64"/>
      </patternFill>
    </fill>
  </fills>
  <borders count="9">
    <border>
      <left/>
      <right/>
      <top/>
      <bottom/>
      <diagonal/>
    </border>
    <border>
      <left/>
      <right/>
      <top style="medium">
        <color rgb="FF305496"/>
      </top>
      <bottom style="medium">
        <color rgb="FF305496"/>
      </bottom>
      <diagonal/>
    </border>
    <border>
      <left/>
      <right/>
      <top/>
      <bottom style="hair">
        <color rgb="FF305496"/>
      </bottom>
      <diagonal/>
    </border>
    <border>
      <left/>
      <right/>
      <top style="hair">
        <color rgb="FF305496"/>
      </top>
      <bottom style="hair">
        <color rgb="FF305496"/>
      </bottom>
      <diagonal/>
    </border>
    <border>
      <left/>
      <right/>
      <top style="hair">
        <color rgb="FF305496"/>
      </top>
      <bottom/>
      <diagonal/>
    </border>
    <border>
      <left/>
      <right style="dotted">
        <color rgb="FF305496"/>
      </right>
      <top style="dotted">
        <color rgb="FF305496"/>
      </top>
      <bottom style="dotted">
        <color rgb="FF305496"/>
      </bottom>
      <diagonal/>
    </border>
    <border>
      <left/>
      <right/>
      <top style="dotted">
        <color rgb="FF305496"/>
      </top>
      <bottom style="dotted">
        <color rgb="FF305496"/>
      </bottom>
      <diagonal/>
    </border>
    <border>
      <left style="dotted">
        <color rgb="FF305496"/>
      </left>
      <right/>
      <top style="dotted">
        <color rgb="FF305496"/>
      </top>
      <bottom style="dotted">
        <color rgb="FF305496"/>
      </bottom>
      <diagonal/>
    </border>
    <border>
      <left style="thin">
        <color indexed="9"/>
      </left>
      <right/>
      <top/>
      <bottom/>
      <diagonal/>
    </border>
  </borders>
  <cellStyleXfs count="5">
    <xf numFmtId="0" fontId="0" fillId="0" borderId="0"/>
    <xf numFmtId="9" fontId="2" fillId="0" borderId="0" applyFont="0" applyFill="0" applyBorder="0" applyAlignment="0" applyProtection="0"/>
    <xf numFmtId="0" fontId="2" fillId="0" borderId="0"/>
    <xf numFmtId="0" fontId="1" fillId="0" borderId="0"/>
    <xf numFmtId="0" fontId="2" fillId="0" borderId="0"/>
  </cellStyleXfs>
  <cellXfs count="29">
    <xf numFmtId="0" fontId="0" fillId="0" borderId="0" xfId="0"/>
    <xf numFmtId="0" fontId="3" fillId="2" borderId="0" xfId="0" applyFont="1" applyFill="1" applyAlignment="1">
      <alignment vertical="center" wrapText="1"/>
    </xf>
    <xf numFmtId="0" fontId="3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horizontal="left" vertical="center"/>
    </xf>
    <xf numFmtId="0" fontId="4" fillId="3" borderId="0" xfId="0" applyFont="1" applyFill="1" applyAlignment="1">
      <alignment vertical="center"/>
    </xf>
    <xf numFmtId="0" fontId="5" fillId="2" borderId="0" xfId="0" applyFont="1" applyFill="1" applyAlignment="1">
      <alignment horizontal="left" vertical="center"/>
    </xf>
    <xf numFmtId="0" fontId="5" fillId="2" borderId="0" xfId="2" applyFont="1" applyFill="1" applyAlignment="1">
      <alignment vertical="center"/>
    </xf>
    <xf numFmtId="3" fontId="6" fillId="2" borderId="1" xfId="0" applyNumberFormat="1" applyFont="1" applyFill="1" applyBorder="1" applyAlignment="1">
      <alignment vertical="center" wrapText="1"/>
    </xf>
    <xf numFmtId="3" fontId="6" fillId="2" borderId="1" xfId="0" applyNumberFormat="1" applyFont="1" applyFill="1" applyBorder="1" applyAlignment="1">
      <alignment horizontal="center" vertical="center" wrapText="1"/>
    </xf>
    <xf numFmtId="3" fontId="6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3" fontId="3" fillId="2" borderId="0" xfId="0" applyNumberFormat="1" applyFont="1" applyFill="1" applyAlignment="1">
      <alignment vertical="center" wrapText="1"/>
    </xf>
    <xf numFmtId="3" fontId="7" fillId="4" borderId="2" xfId="0" applyNumberFormat="1" applyFont="1" applyFill="1" applyBorder="1" applyAlignment="1">
      <alignment horizontal="center" vertical="center" wrapText="1"/>
    </xf>
    <xf numFmtId="164" fontId="7" fillId="4" borderId="3" xfId="1" applyNumberFormat="1" applyFont="1" applyFill="1" applyBorder="1" applyAlignment="1">
      <alignment horizontal="center" vertical="center" wrapText="1"/>
    </xf>
    <xf numFmtId="3" fontId="6" fillId="4" borderId="2" xfId="0" applyNumberFormat="1" applyFont="1" applyFill="1" applyBorder="1" applyAlignment="1">
      <alignment horizontal="center" vertical="center" wrapText="1"/>
    </xf>
    <xf numFmtId="3" fontId="7" fillId="4" borderId="4" xfId="0" applyNumberFormat="1" applyFont="1" applyFill="1" applyBorder="1" applyAlignment="1">
      <alignment horizontal="center" vertical="center" wrapText="1"/>
    </xf>
    <xf numFmtId="3" fontId="7" fillId="4" borderId="3" xfId="0" applyNumberFormat="1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left" vertical="center" wrapText="1"/>
    </xf>
    <xf numFmtId="0" fontId="8" fillId="5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horizontal="centerContinuous" vertical="center" wrapText="1"/>
    </xf>
    <xf numFmtId="0" fontId="10" fillId="2" borderId="5" xfId="0" applyFont="1" applyFill="1" applyBorder="1" applyAlignment="1">
      <alignment horizontal="left" vertical="justify" wrapText="1"/>
    </xf>
    <xf numFmtId="0" fontId="10" fillId="2" borderId="6" xfId="0" applyFont="1" applyFill="1" applyBorder="1" applyAlignment="1">
      <alignment horizontal="left" vertical="justify" wrapText="1"/>
    </xf>
    <xf numFmtId="0" fontId="10" fillId="2" borderId="7" xfId="0" applyFont="1" applyFill="1" applyBorder="1" applyAlignment="1">
      <alignment horizontal="left" vertical="justify" wrapText="1"/>
    </xf>
    <xf numFmtId="0" fontId="11" fillId="2" borderId="0" xfId="0" applyFont="1" applyFill="1" applyAlignment="1">
      <alignment horizontal="left" vertical="center" wrapText="1"/>
    </xf>
    <xf numFmtId="0" fontId="12" fillId="2" borderId="0" xfId="0" applyFont="1" applyFill="1" applyAlignment="1">
      <alignment horizontal="left" vertical="center" wrapText="1"/>
    </xf>
    <xf numFmtId="0" fontId="12" fillId="2" borderId="8" xfId="0" applyFont="1" applyFill="1" applyBorder="1" applyAlignment="1">
      <alignment horizontal="left" vertical="center" wrapText="1"/>
    </xf>
    <xf numFmtId="0" fontId="13" fillId="3" borderId="0" xfId="0" applyFont="1" applyFill="1" applyAlignment="1">
      <alignment horizontal="left" vertical="center" wrapText="1"/>
    </xf>
    <xf numFmtId="0" fontId="14" fillId="2" borderId="0" xfId="0" applyFont="1" applyFill="1" applyAlignment="1">
      <alignment vertical="center" wrapText="1"/>
    </xf>
    <xf numFmtId="0" fontId="15" fillId="3" borderId="0" xfId="0" applyFont="1" applyFill="1" applyAlignment="1">
      <alignment horizontal="left" vertical="center" wrapText="1"/>
    </xf>
  </cellXfs>
  <cellStyles count="5">
    <cellStyle name="Normal" xfId="0" builtinId="0"/>
    <cellStyle name="Normal 2 3" xfId="4" xr:uid="{53566B82-1984-4F68-8F03-B3C41C823C41}"/>
    <cellStyle name="Normal 5" xfId="3" xr:uid="{82125DA9-F227-4CA7-8B0C-BAE10722656B}"/>
    <cellStyle name="Normal_Directorio CEMs - agos - 2009 - UGTAI" xfId="2" xr:uid="{80F5741C-BC3B-4EF1-B84E-388B8E773B86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BOLETIN%20ESTAD&#205;STICO\1.%20Actualizaci&#243;n%202026\4.%20BV%20Abril%202026\paginas\4.2%20Prevenci&#243;n.xlsx" TargetMode="External"/><Relationship Id="rId1" Type="http://schemas.openxmlformats.org/officeDocument/2006/relationships/externalLinkPath" Target="4.2%20Prevenci&#243;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4.2.1 - 4.2.2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DA3C02-AE81-4876-AF09-8F53DE1DE7F5}">
  <dimension ref="A1:Q61"/>
  <sheetViews>
    <sheetView showGridLines="0" tabSelected="1" view="pageBreakPreview" zoomScaleNormal="100" zoomScaleSheetLayoutView="100" workbookViewId="0">
      <selection sqref="A1:XFD1"/>
    </sheetView>
  </sheetViews>
  <sheetFormatPr baseColWidth="10" defaultColWidth="11.453125" defaultRowHeight="13" x14ac:dyDescent="0.25"/>
  <cols>
    <col min="1" max="1" width="11.54296875" style="1" customWidth="1"/>
    <col min="2" max="9" width="8.26953125" style="1" customWidth="1"/>
    <col min="10" max="10" width="9.7265625" style="1" customWidth="1"/>
    <col min="11" max="11" width="9.81640625" style="1" customWidth="1"/>
    <col min="12" max="12" width="11" style="1" customWidth="1"/>
    <col min="13" max="13" width="10.1796875" style="1" customWidth="1"/>
    <col min="14" max="14" width="11.54296875" style="1" customWidth="1"/>
    <col min="15" max="15" width="8.453125" style="1" customWidth="1"/>
    <col min="16" max="16" width="10.453125" style="1" customWidth="1"/>
    <col min="17" max="16384" width="11.453125" style="1"/>
  </cols>
  <sheetData>
    <row r="1" spans="1:17" s="27" customFormat="1" ht="21.75" customHeight="1" x14ac:dyDescent="0.25">
      <c r="A1" s="28" t="s">
        <v>40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</row>
    <row r="2" spans="1:17" ht="6" customHeight="1" x14ac:dyDescent="0.25">
      <c r="A2" s="26"/>
      <c r="B2" s="26"/>
      <c r="C2" s="26"/>
      <c r="D2" s="26"/>
      <c r="E2" s="26"/>
      <c r="F2" s="26"/>
      <c r="G2" s="26"/>
      <c r="H2" s="26"/>
      <c r="I2" s="26"/>
      <c r="J2" s="26"/>
    </row>
    <row r="3" spans="1:17" ht="26.25" customHeight="1" x14ac:dyDescent="0.25">
      <c r="A3" s="25" t="s">
        <v>39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</row>
    <row r="4" spans="1:17" ht="18" customHeight="1" x14ac:dyDescent="0.25">
      <c r="A4" s="25" t="s">
        <v>38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</row>
    <row r="5" spans="1:17" ht="6" customHeight="1" x14ac:dyDescent="0.25">
      <c r="A5" s="23"/>
      <c r="B5" s="23"/>
      <c r="C5" s="23"/>
      <c r="D5" s="23"/>
      <c r="E5" s="23"/>
      <c r="F5" s="23"/>
      <c r="G5" s="23"/>
      <c r="H5" s="23"/>
      <c r="I5" s="23"/>
      <c r="J5" s="23"/>
    </row>
    <row r="6" spans="1:17" ht="37.5" customHeight="1" x14ac:dyDescent="0.25">
      <c r="A6" s="22" t="s">
        <v>37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0"/>
    </row>
    <row r="7" spans="1:17" ht="5.25" customHeight="1" x14ac:dyDescent="0.25">
      <c r="A7" s="19"/>
      <c r="B7" s="19"/>
      <c r="C7" s="19"/>
      <c r="D7" s="19"/>
      <c r="E7" s="19"/>
      <c r="F7" s="19"/>
      <c r="G7" s="19"/>
      <c r="H7" s="19"/>
      <c r="I7" s="19"/>
    </row>
    <row r="8" spans="1:17" ht="33.75" customHeight="1" x14ac:dyDescent="0.25">
      <c r="A8" s="18" t="s">
        <v>36</v>
      </c>
      <c r="B8" s="18" t="s">
        <v>35</v>
      </c>
      <c r="C8" s="18" t="s">
        <v>34</v>
      </c>
      <c r="D8" s="18" t="s">
        <v>33</v>
      </c>
      <c r="E8" s="18" t="s">
        <v>32</v>
      </c>
      <c r="F8" s="18" t="s">
        <v>31</v>
      </c>
      <c r="G8" s="18" t="s">
        <v>30</v>
      </c>
      <c r="H8" s="18" t="s">
        <v>29</v>
      </c>
      <c r="I8" s="18" t="s">
        <v>28</v>
      </c>
      <c r="J8" s="18" t="s">
        <v>27</v>
      </c>
      <c r="K8" s="18" t="s">
        <v>26</v>
      </c>
      <c r="L8" s="18" t="s">
        <v>25</v>
      </c>
      <c r="M8" s="18" t="s">
        <v>24</v>
      </c>
      <c r="N8" s="18" t="s">
        <v>23</v>
      </c>
      <c r="O8" s="18" t="s">
        <v>22</v>
      </c>
      <c r="P8" s="18" t="s">
        <v>21</v>
      </c>
    </row>
    <row r="9" spans="1:17" ht="20.25" customHeight="1" x14ac:dyDescent="0.25">
      <c r="A9" s="17" t="s">
        <v>20</v>
      </c>
      <c r="B9" s="12">
        <v>8297.9999999999982</v>
      </c>
      <c r="C9" s="16">
        <v>15421.000000000002</v>
      </c>
      <c r="D9" s="16">
        <v>130701.99999999987</v>
      </c>
      <c r="E9" s="16">
        <v>47304.000000000044</v>
      </c>
      <c r="F9" s="16">
        <v>48767.999999999905</v>
      </c>
      <c r="G9" s="16">
        <v>49621.000000000058</v>
      </c>
      <c r="H9" s="16">
        <v>41996.000000000029</v>
      </c>
      <c r="I9" s="16">
        <v>36886.000000000007</v>
      </c>
      <c r="J9" s="16">
        <v>62630.999999999833</v>
      </c>
      <c r="K9" s="16">
        <v>45318.000000000029</v>
      </c>
      <c r="L9" s="16">
        <v>173090.99999999994</v>
      </c>
      <c r="M9" s="15">
        <v>36174.999999999964</v>
      </c>
      <c r="N9" s="14">
        <f>SUM(B9:M9)</f>
        <v>696210.99999999977</v>
      </c>
      <c r="O9" s="13" t="s">
        <v>19</v>
      </c>
      <c r="P9" s="12">
        <f>AVERAGE(B9:M9)</f>
        <v>58017.583333333314</v>
      </c>
      <c r="Q9" s="11"/>
    </row>
    <row r="10" spans="1:17" ht="20.25" customHeight="1" x14ac:dyDescent="0.25">
      <c r="A10" s="17" t="s">
        <v>18</v>
      </c>
      <c r="B10" s="12">
        <v>19030.000000000015</v>
      </c>
      <c r="C10" s="16">
        <v>29003.000000000004</v>
      </c>
      <c r="D10" s="16">
        <v>124850.99999999985</v>
      </c>
      <c r="E10" s="16">
        <v>60628.000000000058</v>
      </c>
      <c r="F10" s="16">
        <v>71021.999999999942</v>
      </c>
      <c r="G10" s="16">
        <v>57587.999999999964</v>
      </c>
      <c r="H10" s="16">
        <v>59651.000000000007</v>
      </c>
      <c r="I10" s="16">
        <v>47039.999999999993</v>
      </c>
      <c r="J10" s="16">
        <v>94821.000000000204</v>
      </c>
      <c r="K10" s="16">
        <v>61427.000000000022</v>
      </c>
      <c r="L10" s="16">
        <v>234825.00000000006</v>
      </c>
      <c r="M10" s="15">
        <v>44025.000000000007</v>
      </c>
      <c r="N10" s="14">
        <f>SUM(B10:M10)</f>
        <v>903911</v>
      </c>
      <c r="O10" s="13">
        <f>+N10/N9-1</f>
        <v>0.29832909850605671</v>
      </c>
      <c r="P10" s="12">
        <f>AVERAGE(B10:M10)</f>
        <v>75325.916666666672</v>
      </c>
      <c r="Q10" s="11"/>
    </row>
    <row r="11" spans="1:17" ht="20.25" customHeight="1" x14ac:dyDescent="0.25">
      <c r="A11" s="17" t="s">
        <v>17</v>
      </c>
      <c r="B11" s="12">
        <v>22012.000000000004</v>
      </c>
      <c r="C11" s="16">
        <v>34771.000000000015</v>
      </c>
      <c r="D11" s="16">
        <v>184319.00000000026</v>
      </c>
      <c r="E11" s="16">
        <v>99011.999999999971</v>
      </c>
      <c r="F11" s="16">
        <v>89061.000000000044</v>
      </c>
      <c r="G11" s="16">
        <v>69707.000000000058</v>
      </c>
      <c r="H11" s="16">
        <v>82504.000000000015</v>
      </c>
      <c r="I11" s="16">
        <v>56679.000000000007</v>
      </c>
      <c r="J11" s="16">
        <v>99443.000000000073</v>
      </c>
      <c r="K11" s="16">
        <v>81430.000000000058</v>
      </c>
      <c r="L11" s="16">
        <v>214264.9999999998</v>
      </c>
      <c r="M11" s="15">
        <v>41066.000000000029</v>
      </c>
      <c r="N11" s="14">
        <f>SUM(B11:M11)</f>
        <v>1074269.0000000002</v>
      </c>
      <c r="O11" s="13">
        <f>+N11/N10-1</f>
        <v>0.18846766993653152</v>
      </c>
      <c r="P11" s="12">
        <f>AVERAGE(B11:M11)</f>
        <v>89522.416666666686</v>
      </c>
      <c r="Q11" s="11"/>
    </row>
    <row r="12" spans="1:17" ht="20.25" customHeight="1" x14ac:dyDescent="0.25">
      <c r="A12" s="17" t="s">
        <v>16</v>
      </c>
      <c r="B12" s="12">
        <v>16576.000000000004</v>
      </c>
      <c r="C12" s="16">
        <v>36878.999999999964</v>
      </c>
      <c r="D12" s="16">
        <v>169057.9999999998</v>
      </c>
      <c r="E12" s="16">
        <v>56486.000000000007</v>
      </c>
      <c r="F12" s="16">
        <v>78888.000000000029</v>
      </c>
      <c r="G12" s="16">
        <v>95701.000000000146</v>
      </c>
      <c r="H12" s="16">
        <v>112030.99999999999</v>
      </c>
      <c r="I12" s="16">
        <v>70945.999999999927</v>
      </c>
      <c r="J12" s="16">
        <v>132512.00000000006</v>
      </c>
      <c r="K12" s="16">
        <v>103123.0000000001</v>
      </c>
      <c r="L12" s="16">
        <v>284019.00000000035</v>
      </c>
      <c r="M12" s="15">
        <v>54001.999999999964</v>
      </c>
      <c r="N12" s="14">
        <f>SUM(B12:M12)</f>
        <v>1210221.0000000002</v>
      </c>
      <c r="O12" s="13">
        <f>+N12/N11-1</f>
        <v>0.12655303280649433</v>
      </c>
      <c r="P12" s="12">
        <f>AVERAGE(B12:M12)</f>
        <v>100851.75000000001</v>
      </c>
      <c r="Q12" s="11"/>
    </row>
    <row r="13" spans="1:17" ht="20.25" customHeight="1" x14ac:dyDescent="0.25">
      <c r="A13" s="17" t="s">
        <v>15</v>
      </c>
      <c r="B13" s="12">
        <v>36295.000000000015</v>
      </c>
      <c r="C13" s="16">
        <v>55722.999999999942</v>
      </c>
      <c r="D13" s="16">
        <v>236227.99999999968</v>
      </c>
      <c r="E13" s="16">
        <v>91226.000000000073</v>
      </c>
      <c r="F13" s="16">
        <v>112937.99999999997</v>
      </c>
      <c r="G13" s="16">
        <v>119612.99999999999</v>
      </c>
      <c r="H13" s="16">
        <v>91408.000000000073</v>
      </c>
      <c r="I13" s="16">
        <v>91517.999999999884</v>
      </c>
      <c r="J13" s="16">
        <v>155152.99999999956</v>
      </c>
      <c r="K13" s="16">
        <v>118472.99999999994</v>
      </c>
      <c r="L13" s="16">
        <v>303799.99999999988</v>
      </c>
      <c r="M13" s="15">
        <v>66123.000000000073</v>
      </c>
      <c r="N13" s="14">
        <f>SUM(B13:M13)</f>
        <v>1478497.9999999991</v>
      </c>
      <c r="O13" s="13">
        <f>+N13/N12-1</f>
        <v>0.22167604098755422</v>
      </c>
      <c r="P13" s="12">
        <f>AVERAGE(B13:M13)</f>
        <v>123208.16666666658</v>
      </c>
      <c r="Q13" s="11"/>
    </row>
    <row r="14" spans="1:17" ht="20.25" customHeight="1" x14ac:dyDescent="0.25">
      <c r="A14" s="17" t="s">
        <v>14</v>
      </c>
      <c r="B14" s="12">
        <v>30702.000000000007</v>
      </c>
      <c r="C14" s="16">
        <v>45968.999999999971</v>
      </c>
      <c r="D14" s="16">
        <v>186366.0000000002</v>
      </c>
      <c r="E14" s="16">
        <v>84510.999999999884</v>
      </c>
      <c r="F14" s="16">
        <v>110448.00000000007</v>
      </c>
      <c r="G14" s="16">
        <v>134438.00000000023</v>
      </c>
      <c r="H14" s="16">
        <v>96318.00000000016</v>
      </c>
      <c r="I14" s="16">
        <v>112143.00000000006</v>
      </c>
      <c r="J14" s="16">
        <v>156232.99999999977</v>
      </c>
      <c r="K14" s="16">
        <v>122048.00000000004</v>
      </c>
      <c r="L14" s="16">
        <v>295976.99999999942</v>
      </c>
      <c r="M14" s="15">
        <v>68538.999999999942</v>
      </c>
      <c r="N14" s="14">
        <f>SUM(B14:M14)</f>
        <v>1443691.9999999995</v>
      </c>
      <c r="O14" s="13">
        <f>+N14/N13-1</f>
        <v>-2.354145896714066E-2</v>
      </c>
      <c r="P14" s="12">
        <f>AVERAGE(B14:M14)</f>
        <v>120307.66666666663</v>
      </c>
      <c r="Q14" s="11"/>
    </row>
    <row r="15" spans="1:17" ht="20.25" customHeight="1" x14ac:dyDescent="0.25">
      <c r="A15" s="17" t="s">
        <v>13</v>
      </c>
      <c r="B15" s="12">
        <v>28098.000000000022</v>
      </c>
      <c r="C15" s="16">
        <v>49819</v>
      </c>
      <c r="D15" s="16">
        <v>174739.00000000026</v>
      </c>
      <c r="E15" s="16">
        <v>89448.999999999927</v>
      </c>
      <c r="F15" s="16">
        <v>109632.99999999978</v>
      </c>
      <c r="G15" s="16">
        <v>137425.99999999997</v>
      </c>
      <c r="H15" s="16">
        <v>97027.000000000218</v>
      </c>
      <c r="I15" s="16">
        <v>92873.000000000087</v>
      </c>
      <c r="J15" s="16">
        <v>145769.0000000002</v>
      </c>
      <c r="K15" s="16">
        <v>131935.00000000035</v>
      </c>
      <c r="L15" s="16">
        <v>354187.00000000012</v>
      </c>
      <c r="M15" s="15">
        <v>93220.000000000218</v>
      </c>
      <c r="N15" s="14">
        <f>SUM(B15:M15)</f>
        <v>1504175.0000000012</v>
      </c>
      <c r="O15" s="13">
        <f>+N15/N14-1</f>
        <v>4.1894670054278604E-2</v>
      </c>
      <c r="P15" s="12">
        <f>AVERAGE(B15:M15)</f>
        <v>125347.91666666676</v>
      </c>
      <c r="Q15" s="11"/>
    </row>
    <row r="16" spans="1:17" ht="20.25" customHeight="1" x14ac:dyDescent="0.25">
      <c r="A16" s="17" t="s">
        <v>12</v>
      </c>
      <c r="B16" s="12">
        <v>41478.000000000029</v>
      </c>
      <c r="C16" s="16">
        <v>59619.999999999964</v>
      </c>
      <c r="D16" s="16">
        <v>218141.00000000041</v>
      </c>
      <c r="E16" s="16">
        <v>133571.00000000012</v>
      </c>
      <c r="F16" s="16">
        <v>139138.00000000003</v>
      </c>
      <c r="G16" s="16">
        <v>147101.00000000003</v>
      </c>
      <c r="H16" s="16">
        <v>132953.99999999971</v>
      </c>
      <c r="I16" s="16">
        <v>130332.9999999998</v>
      </c>
      <c r="J16" s="16">
        <v>147936.99999999985</v>
      </c>
      <c r="K16" s="16">
        <v>145290.00000000012</v>
      </c>
      <c r="L16" s="16">
        <v>316068.00000000012</v>
      </c>
      <c r="M16" s="15">
        <v>118920.00000000001</v>
      </c>
      <c r="N16" s="14">
        <f>SUM(B16:M16)</f>
        <v>1730551</v>
      </c>
      <c r="O16" s="13">
        <f>+N16/N15-1</f>
        <v>0.15049844599198803</v>
      </c>
      <c r="P16" s="12">
        <f>AVERAGE(B16:M16)</f>
        <v>144212.58333333334</v>
      </c>
      <c r="Q16" s="11"/>
    </row>
    <row r="17" spans="1:17" ht="20.25" customHeight="1" x14ac:dyDescent="0.25">
      <c r="A17" s="17" t="s">
        <v>11</v>
      </c>
      <c r="B17" s="12">
        <v>72052</v>
      </c>
      <c r="C17" s="16">
        <v>103256</v>
      </c>
      <c r="D17" s="16">
        <v>260029</v>
      </c>
      <c r="E17" s="16">
        <v>147155</v>
      </c>
      <c r="F17" s="16">
        <v>181643</v>
      </c>
      <c r="G17" s="16">
        <v>189130</v>
      </c>
      <c r="H17" s="16">
        <v>194951</v>
      </c>
      <c r="I17" s="16">
        <v>203426</v>
      </c>
      <c r="J17" s="16">
        <v>262467</v>
      </c>
      <c r="K17" s="16">
        <v>253597</v>
      </c>
      <c r="L17" s="16">
        <v>454564</v>
      </c>
      <c r="M17" s="15">
        <v>184656</v>
      </c>
      <c r="N17" s="14">
        <f>SUM(B17:M17)</f>
        <v>2506926</v>
      </c>
      <c r="O17" s="13">
        <f>+N17/N16-1</f>
        <v>0.44862878932779204</v>
      </c>
      <c r="P17" s="12">
        <f>AVERAGE(B17:M17)</f>
        <v>208910.5</v>
      </c>
      <c r="Q17" s="11"/>
    </row>
    <row r="18" spans="1:17" ht="20.25" customHeight="1" x14ac:dyDescent="0.25">
      <c r="A18" s="17" t="s">
        <v>10</v>
      </c>
      <c r="B18" s="12">
        <v>101919</v>
      </c>
      <c r="C18" s="16">
        <v>134431</v>
      </c>
      <c r="D18" s="16">
        <v>187006</v>
      </c>
      <c r="E18" s="16">
        <v>11842</v>
      </c>
      <c r="F18" s="16">
        <v>36502</v>
      </c>
      <c r="G18" s="16">
        <v>51252</v>
      </c>
      <c r="H18" s="16">
        <v>68173</v>
      </c>
      <c r="I18" s="16">
        <v>75858</v>
      </c>
      <c r="J18" s="16">
        <v>99944</v>
      </c>
      <c r="K18" s="16">
        <v>107613</v>
      </c>
      <c r="L18" s="16">
        <v>170726</v>
      </c>
      <c r="M18" s="15">
        <v>99927</v>
      </c>
      <c r="N18" s="14">
        <f>SUM(B18:M18)</f>
        <v>1145193</v>
      </c>
      <c r="O18" s="13">
        <f>+N18/N17-1</f>
        <v>-0.5431883509924107</v>
      </c>
      <c r="P18" s="12">
        <f>AVERAGE(B18:M18)</f>
        <v>95432.75</v>
      </c>
      <c r="Q18" s="11"/>
    </row>
    <row r="19" spans="1:17" ht="20.25" customHeight="1" x14ac:dyDescent="0.25">
      <c r="A19" s="17" t="s">
        <v>9</v>
      </c>
      <c r="B19" s="12">
        <v>35282</v>
      </c>
      <c r="C19" s="16">
        <v>51246</v>
      </c>
      <c r="D19" s="16">
        <v>91755</v>
      </c>
      <c r="E19" s="16">
        <v>63643</v>
      </c>
      <c r="F19" s="16">
        <v>85996</v>
      </c>
      <c r="G19" s="16">
        <v>98119</v>
      </c>
      <c r="H19" s="16">
        <v>89370</v>
      </c>
      <c r="I19" s="16">
        <v>87880</v>
      </c>
      <c r="J19" s="16">
        <v>105411</v>
      </c>
      <c r="K19" s="16">
        <v>119499</v>
      </c>
      <c r="L19" s="16">
        <v>189790</v>
      </c>
      <c r="M19" s="15">
        <v>123904</v>
      </c>
      <c r="N19" s="14">
        <f>SUM(B19:M19)</f>
        <v>1141895</v>
      </c>
      <c r="O19" s="13">
        <f>+N19/N18-1</f>
        <v>-2.8798639181343288E-3</v>
      </c>
      <c r="P19" s="12">
        <f>AVERAGE(B19:M19)</f>
        <v>95157.916666666672</v>
      </c>
      <c r="Q19" s="11"/>
    </row>
    <row r="20" spans="1:17" ht="20.25" customHeight="1" x14ac:dyDescent="0.25">
      <c r="A20" s="17" t="s">
        <v>8</v>
      </c>
      <c r="B20" s="12">
        <v>38433</v>
      </c>
      <c r="C20" s="16">
        <v>75619</v>
      </c>
      <c r="D20" s="16">
        <v>142373</v>
      </c>
      <c r="E20" s="16">
        <v>100704</v>
      </c>
      <c r="F20" s="16">
        <v>122100</v>
      </c>
      <c r="G20" s="16">
        <v>126429</v>
      </c>
      <c r="H20" s="16">
        <v>111529</v>
      </c>
      <c r="I20" s="16">
        <v>136963</v>
      </c>
      <c r="J20" s="16">
        <v>123532</v>
      </c>
      <c r="K20" s="16">
        <v>146279</v>
      </c>
      <c r="L20" s="16">
        <v>269967</v>
      </c>
      <c r="M20" s="15">
        <v>104973</v>
      </c>
      <c r="N20" s="14">
        <f>SUM(B20:M20)</f>
        <v>1498901</v>
      </c>
      <c r="O20" s="13">
        <f>+N20/N19-1</f>
        <v>0.31264345671011773</v>
      </c>
      <c r="P20" s="12">
        <f>AVERAGE(B20:M20)</f>
        <v>124908.41666666667</v>
      </c>
      <c r="Q20" s="11"/>
    </row>
    <row r="21" spans="1:17" ht="20.25" customHeight="1" x14ac:dyDescent="0.25">
      <c r="A21" s="17" t="s">
        <v>7</v>
      </c>
      <c r="B21" s="12">
        <v>28384</v>
      </c>
      <c r="C21" s="16">
        <v>80565</v>
      </c>
      <c r="D21" s="16">
        <v>177911</v>
      </c>
      <c r="E21" s="16">
        <v>123746</v>
      </c>
      <c r="F21" s="16">
        <v>152351</v>
      </c>
      <c r="G21" s="16">
        <v>156701</v>
      </c>
      <c r="H21" s="16">
        <v>146915</v>
      </c>
      <c r="I21" s="16">
        <v>153509</v>
      </c>
      <c r="J21" s="16">
        <v>170522</v>
      </c>
      <c r="K21" s="16">
        <v>164081</v>
      </c>
      <c r="L21" s="16">
        <v>287281</v>
      </c>
      <c r="M21" s="15">
        <v>106951</v>
      </c>
      <c r="N21" s="14">
        <f>SUM(B21:M21)</f>
        <v>1748917</v>
      </c>
      <c r="O21" s="13">
        <f>+N21/N20-1</f>
        <v>0.1667995417976238</v>
      </c>
      <c r="P21" s="12">
        <f>AVERAGE(B21:M21)</f>
        <v>145743.08333333334</v>
      </c>
      <c r="Q21" s="11"/>
    </row>
    <row r="22" spans="1:17" ht="20.25" customHeight="1" x14ac:dyDescent="0.25">
      <c r="A22" s="17" t="s">
        <v>6</v>
      </c>
      <c r="B22" s="12">
        <v>46243</v>
      </c>
      <c r="C22" s="16">
        <v>87827</v>
      </c>
      <c r="D22" s="16">
        <v>189489</v>
      </c>
      <c r="E22" s="16">
        <v>181374</v>
      </c>
      <c r="F22" s="16">
        <v>185877</v>
      </c>
      <c r="G22" s="16">
        <v>201591</v>
      </c>
      <c r="H22" s="16">
        <v>183962</v>
      </c>
      <c r="I22" s="16">
        <v>183937</v>
      </c>
      <c r="J22" s="16">
        <v>199371</v>
      </c>
      <c r="K22" s="16">
        <v>191518</v>
      </c>
      <c r="L22" s="16">
        <v>297042</v>
      </c>
      <c r="M22" s="15">
        <v>112668</v>
      </c>
      <c r="N22" s="14">
        <f>SUM(B22:M22)</f>
        <v>2060899</v>
      </c>
      <c r="O22" s="13">
        <f>+N22/N21-1</f>
        <v>0.17838582391274138</v>
      </c>
      <c r="P22" s="12">
        <f>AVERAGE(B22:M22)</f>
        <v>171741.58333333334</v>
      </c>
      <c r="Q22" s="11"/>
    </row>
    <row r="23" spans="1:17" ht="20.25" customHeight="1" x14ac:dyDescent="0.25">
      <c r="A23" s="17" t="s">
        <v>5</v>
      </c>
      <c r="B23" s="12">
        <v>61165</v>
      </c>
      <c r="C23" s="16">
        <v>98008</v>
      </c>
      <c r="D23" s="16">
        <v>197374</v>
      </c>
      <c r="E23" s="16">
        <v>152720</v>
      </c>
      <c r="F23" s="16">
        <v>176401</v>
      </c>
      <c r="G23" s="16">
        <v>178831</v>
      </c>
      <c r="H23" s="16">
        <v>158442</v>
      </c>
      <c r="I23" s="16">
        <v>174460</v>
      </c>
      <c r="J23" s="16">
        <v>194126</v>
      </c>
      <c r="K23" s="16">
        <v>187783</v>
      </c>
      <c r="L23" s="16">
        <v>266580</v>
      </c>
      <c r="M23" s="15">
        <v>96679</v>
      </c>
      <c r="N23" s="14">
        <f>SUM(B23:M23)</f>
        <v>1942569</v>
      </c>
      <c r="O23" s="13">
        <f>+N23/N22-1</f>
        <v>-5.7416690483133803E-2</v>
      </c>
      <c r="P23" s="12">
        <f>AVERAGE(B23:M23)</f>
        <v>161880.75</v>
      </c>
      <c r="Q23" s="11"/>
    </row>
    <row r="24" spans="1:17" ht="20.25" customHeight="1" thickBot="1" x14ac:dyDescent="0.3">
      <c r="A24" s="17" t="s">
        <v>4</v>
      </c>
      <c r="B24" s="12">
        <v>44144</v>
      </c>
      <c r="C24" s="16">
        <v>71069</v>
      </c>
      <c r="D24" s="16">
        <v>152897</v>
      </c>
      <c r="E24" s="16">
        <v>129613</v>
      </c>
      <c r="F24" s="16"/>
      <c r="G24" s="16"/>
      <c r="H24" s="16"/>
      <c r="I24" s="16"/>
      <c r="J24" s="16"/>
      <c r="K24" s="16"/>
      <c r="L24" s="16"/>
      <c r="M24" s="15"/>
      <c r="N24" s="14">
        <f>SUM(B24:M24)</f>
        <v>397723</v>
      </c>
      <c r="O24" s="13">
        <f>+N24/N23-1</f>
        <v>-0.79525926749577491</v>
      </c>
      <c r="P24" s="12">
        <f>AVERAGE(B24:M24)</f>
        <v>99430.75</v>
      </c>
      <c r="Q24" s="11"/>
    </row>
    <row r="25" spans="1:17" ht="20.149999999999999" customHeight="1" thickBot="1" x14ac:dyDescent="0.3">
      <c r="A25" s="10" t="s">
        <v>3</v>
      </c>
      <c r="B25" s="10"/>
      <c r="C25" s="10"/>
      <c r="D25" s="10"/>
      <c r="E25" s="10"/>
      <c r="F25" s="10"/>
      <c r="G25" s="10"/>
      <c r="H25" s="9"/>
      <c r="I25" s="9"/>
      <c r="J25" s="9"/>
      <c r="K25" s="9"/>
      <c r="L25" s="9"/>
      <c r="M25" s="9"/>
      <c r="N25" s="8">
        <f>SUM(N9:N24)</f>
        <v>22484551</v>
      </c>
      <c r="O25" s="7"/>
      <c r="P25" s="7"/>
    </row>
    <row r="26" spans="1:17" x14ac:dyDescent="0.25">
      <c r="A26" s="5" t="s">
        <v>2</v>
      </c>
    </row>
    <row r="27" spans="1:17" x14ac:dyDescent="0.25">
      <c r="A27" s="3"/>
    </row>
    <row r="28" spans="1:17" x14ac:dyDescent="0.25">
      <c r="A28" s="6" t="s">
        <v>1</v>
      </c>
    </row>
    <row r="29" spans="1:17" ht="13.5" customHeight="1" x14ac:dyDescent="0.25">
      <c r="A29" s="6" t="s">
        <v>0</v>
      </c>
    </row>
    <row r="30" spans="1:17" x14ac:dyDescent="0.25">
      <c r="A30" s="2"/>
    </row>
    <row r="31" spans="1:17" ht="18" customHeight="1" x14ac:dyDescent="0.25">
      <c r="A31" s="2"/>
    </row>
    <row r="32" spans="1:17" ht="18" customHeight="1" x14ac:dyDescent="0.25">
      <c r="A32" s="2"/>
    </row>
    <row r="33" spans="1:1" x14ac:dyDescent="0.25">
      <c r="A33" s="2"/>
    </row>
    <row r="34" spans="1:1" ht="60" customHeight="1" x14ac:dyDescent="0.25">
      <c r="A34" s="2"/>
    </row>
    <row r="35" spans="1:1" ht="6.75" customHeight="1" x14ac:dyDescent="0.25">
      <c r="A35" s="2"/>
    </row>
    <row r="36" spans="1:1" x14ac:dyDescent="0.25">
      <c r="A36" s="2"/>
    </row>
    <row r="37" spans="1:1" ht="20.25" customHeight="1" x14ac:dyDescent="0.25">
      <c r="A37" s="2"/>
    </row>
    <row r="38" spans="1:1" ht="20.25" customHeight="1" x14ac:dyDescent="0.25">
      <c r="A38" s="2"/>
    </row>
    <row r="39" spans="1:1" ht="20.25" customHeight="1" x14ac:dyDescent="0.25">
      <c r="A39" s="2"/>
    </row>
    <row r="40" spans="1:1" ht="20.25" customHeight="1" x14ac:dyDescent="0.25">
      <c r="A40" s="2"/>
    </row>
    <row r="41" spans="1:1" ht="20.25" customHeight="1" x14ac:dyDescent="0.25">
      <c r="A41" s="2"/>
    </row>
    <row r="42" spans="1:1" ht="20.25" customHeight="1" x14ac:dyDescent="0.25">
      <c r="A42" s="2"/>
    </row>
    <row r="43" spans="1:1" ht="20.25" customHeight="1" x14ac:dyDescent="0.25">
      <c r="A43" s="2"/>
    </row>
    <row r="44" spans="1:1" ht="20.25" customHeight="1" x14ac:dyDescent="0.25">
      <c r="A44" s="2"/>
    </row>
    <row r="45" spans="1:1" ht="20.25" customHeight="1" x14ac:dyDescent="0.25">
      <c r="A45" s="2"/>
    </row>
    <row r="46" spans="1:1" ht="20.25" customHeight="1" x14ac:dyDescent="0.25">
      <c r="A46" s="2"/>
    </row>
    <row r="47" spans="1:1" ht="20.25" customHeight="1" x14ac:dyDescent="0.25">
      <c r="A47" s="2"/>
    </row>
    <row r="48" spans="1:1" ht="20.25" customHeight="1" x14ac:dyDescent="0.25">
      <c r="A48" s="2"/>
    </row>
    <row r="49" spans="1:1" ht="20.25" customHeight="1" x14ac:dyDescent="0.25">
      <c r="A49" s="2"/>
    </row>
    <row r="50" spans="1:1" ht="20.25" customHeight="1" x14ac:dyDescent="0.25">
      <c r="A50" s="2"/>
    </row>
    <row r="51" spans="1:1" ht="20.25" customHeight="1" x14ac:dyDescent="0.25">
      <c r="A51" s="2"/>
    </row>
    <row r="52" spans="1:1" ht="16.5" customHeight="1" x14ac:dyDescent="0.25">
      <c r="A52" s="2"/>
    </row>
    <row r="53" spans="1:1" x14ac:dyDescent="0.25">
      <c r="A53" s="5"/>
    </row>
    <row r="54" spans="1:1" x14ac:dyDescent="0.25">
      <c r="A54" s="2"/>
    </row>
    <row r="55" spans="1:1" x14ac:dyDescent="0.25">
      <c r="A55" s="2"/>
    </row>
    <row r="56" spans="1:1" x14ac:dyDescent="0.25">
      <c r="A56" s="2"/>
    </row>
    <row r="57" spans="1:1" x14ac:dyDescent="0.25">
      <c r="A57" s="4"/>
    </row>
    <row r="58" spans="1:1" x14ac:dyDescent="0.25">
      <c r="A58" s="4"/>
    </row>
    <row r="59" spans="1:1" x14ac:dyDescent="0.25">
      <c r="A59" s="3"/>
    </row>
    <row r="60" spans="1:1" hidden="1" x14ac:dyDescent="0.25">
      <c r="A60" s="2"/>
    </row>
    <row r="61" spans="1:1" hidden="1" x14ac:dyDescent="0.25">
      <c r="A61" s="2"/>
    </row>
  </sheetData>
  <mergeCells count="5">
    <mergeCell ref="A1:P1"/>
    <mergeCell ref="A3:P3"/>
    <mergeCell ref="A4:P4"/>
    <mergeCell ref="A6:P6"/>
    <mergeCell ref="A25:G25"/>
  </mergeCells>
  <printOptions horizontalCentered="1" verticalCentered="1"/>
  <pageMargins left="0.39370078740157483" right="0.35433070866141736" top="0.59055118110236227" bottom="0.59055118110236227" header="0" footer="0"/>
  <pageSetup paperSize="9" scale="64" orientation="portrait" r:id="rId1"/>
  <headerFooter alignWithMargins="0">
    <oddFooter>&amp;L&amp;8Fuente: Registro de Acciones Preventivas Promocionales
Elaboración: SISEGC - UPPM - AURORA</oddFooter>
  </headerFooter>
  <rowBreaks count="5" manualBreakCount="5">
    <brk id="61" max="9" man="1"/>
    <brk id="117" max="9" man="1"/>
    <brk id="169" max="9" man="1"/>
    <brk id="218" max="9" man="1"/>
    <brk id="265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4.2.3</vt:lpstr>
      <vt:lpstr>'4.2.3'!Área_de_impresión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 Eckan</dc:creator>
  <cp:lastModifiedBy>Jean Eckan</cp:lastModifiedBy>
  <dcterms:created xsi:type="dcterms:W3CDTF">2026-05-20T16:25:41Z</dcterms:created>
  <dcterms:modified xsi:type="dcterms:W3CDTF">2026-05-20T16:29:12Z</dcterms:modified>
</cp:coreProperties>
</file>