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956AC236-D708-45C5-BEF7-3CDB0C7E17D5}" xr6:coauthVersionLast="47" xr6:coauthVersionMax="47" xr10:uidLastSave="{00000000-0000-0000-0000-000000000000}"/>
  <bookViews>
    <workbookView xWindow="-110" yWindow="-110" windowWidth="25820" windowHeight="15500" tabRatio="562" xr2:uid="{00000000-000D-0000-FFFF-FFFF00000000}"/>
  </bookViews>
  <sheets>
    <sheet name="4.7.1 - 4.7.2" sheetId="12" r:id="rId1"/>
  </sheets>
  <definedNames>
    <definedName name="_xlnm.Print_Area" localSheetId="0">'4.7.1 - 4.7.2'!$A$1:$Q$56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2" l="1"/>
  <c r="Q24" i="12" s="1"/>
  <c r="Q25" i="12"/>
  <c r="Q51" i="12"/>
  <c r="Q52" i="12" s="1"/>
  <c r="Q53" i="12"/>
  <c r="O24" i="12"/>
  <c r="N52" i="12"/>
  <c r="O52" i="12"/>
  <c r="P51" i="12"/>
  <c r="P53" i="12"/>
  <c r="P23" i="12"/>
  <c r="P25" i="12"/>
  <c r="N51" i="12"/>
  <c r="O51" i="12"/>
  <c r="O25" i="12"/>
  <c r="N25" i="12"/>
  <c r="N23" i="12"/>
  <c r="O23" i="12"/>
  <c r="M53" i="12"/>
  <c r="N53" i="12"/>
  <c r="O53" i="12"/>
  <c r="L51" i="12"/>
  <c r="M51" i="12"/>
  <c r="L53" i="12"/>
  <c r="M25" i="12"/>
  <c r="Q26" i="12" l="1"/>
  <c r="Q54" i="12"/>
  <c r="M52" i="12"/>
  <c r="P52" i="12"/>
  <c r="P24" i="12"/>
  <c r="M23" i="12"/>
  <c r="J53" i="12"/>
  <c r="H53" i="12"/>
  <c r="F53" i="12"/>
  <c r="D53" i="12"/>
  <c r="B53" i="12"/>
  <c r="K53" i="12"/>
  <c r="L23" i="12"/>
  <c r="K25" i="12"/>
  <c r="L25" i="12"/>
  <c r="C25" i="12"/>
  <c r="B25" i="12"/>
  <c r="J25" i="12"/>
  <c r="N24" i="12" l="1"/>
  <c r="M24" i="12"/>
  <c r="C53" i="12"/>
  <c r="E53" i="12"/>
  <c r="G53" i="12"/>
  <c r="I53" i="12"/>
  <c r="K23" i="12" l="1"/>
  <c r="L24" i="12" l="1"/>
  <c r="K51" i="12"/>
  <c r="L52" i="12" l="1"/>
  <c r="I51" i="12"/>
  <c r="I25" i="12" l="1"/>
  <c r="I23" i="12"/>
  <c r="J23" i="12" l="1"/>
  <c r="J24" i="12" l="1"/>
  <c r="K24" i="12"/>
  <c r="J51" i="12"/>
  <c r="G51" i="12"/>
  <c r="J52" i="12" l="1"/>
  <c r="K52" i="12"/>
  <c r="C51" i="12"/>
  <c r="D51" i="12"/>
  <c r="D52" i="12" s="1"/>
  <c r="E51" i="12"/>
  <c r="E52" i="12" s="1"/>
  <c r="F51" i="12"/>
  <c r="H51" i="12"/>
  <c r="H52" i="12" l="1"/>
  <c r="I52" i="12"/>
  <c r="F52" i="12"/>
  <c r="G52" i="12"/>
  <c r="H23" i="12"/>
  <c r="H25" i="12"/>
  <c r="G23" i="12"/>
  <c r="G25" i="12"/>
  <c r="F25" i="12"/>
  <c r="F23" i="12"/>
  <c r="B51" i="12"/>
  <c r="E25" i="12"/>
  <c r="E23" i="12"/>
  <c r="D23" i="12"/>
  <c r="C23" i="12"/>
  <c r="B23" i="12"/>
  <c r="D25" i="12"/>
  <c r="D24" i="12" l="1"/>
  <c r="E24" i="12"/>
  <c r="G24" i="12"/>
  <c r="F24" i="12"/>
  <c r="H24" i="12"/>
  <c r="I24" i="12"/>
  <c r="C24" i="12"/>
  <c r="C52" i="12"/>
</calcChain>
</file>

<file path=xl/sharedStrings.xml><?xml version="1.0" encoding="utf-8"?>
<sst xmlns="http://schemas.openxmlformats.org/spreadsheetml/2006/main" count="52" uniqueCount="30">
  <si>
    <t>Mes/Año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</si>
  <si>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</si>
  <si>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</si>
  <si>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</si>
  <si>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</si>
  <si>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</si>
  <si>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</si>
  <si>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</si>
  <si>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</si>
  <si>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</si>
  <si>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</si>
  <si>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</si>
  <si>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</si>
  <si>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</si>
  <si>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 mensual</t>
  </si>
  <si>
    <t>-</t>
  </si>
  <si>
    <t>CONSULTAS CHAT 100</t>
  </si>
  <si>
    <t>Incre. (%)</t>
  </si>
  <si>
    <t>--</t>
  </si>
  <si>
    <t>Cuadro N° 4.7.1</t>
  </si>
  <si>
    <t>Cuadro N° 4.7.2</t>
  </si>
  <si>
    <t>SERVICIO DE ATENCIÓN URGENTE - SAU</t>
  </si>
  <si>
    <r>
      <rPr>
        <b/>
        <sz val="12"/>
        <rFont val="Arial Narrow"/>
        <family val="2"/>
      </rPr>
      <t>CHAT 100:</t>
    </r>
    <r>
      <rPr>
        <sz val="12"/>
        <rFont val="Arial Narrow"/>
        <family val="2"/>
      </rPr>
      <t xml:space="preserve"> es un servicio del MIMP, mediante el cual dos ó más personas en forma simultánea y tiempo real se comunican a través de internet con un especialista  a fin de recibir información institucional para la atención y prevención de conductas violentas, especialmente  en las relaciones de pareja (enamoramiento y noviazgo).</t>
    </r>
  </si>
  <si>
    <t>2024/a</t>
  </si>
  <si>
    <t>SAU: Es un servicio del Programa Nacional para la Prevención y erradicación de la Violencia contra las Mujeres e Integrantes del Grupo Familiar - Warmi Ñan, que tiene como objetivo la atención de urgencia de casos de  violencia familiar,  sexual y otros de alto riesgo social. Estos casos son identificados a través de la línea de orientación gratuita 100 y  los medios de comunicación social y se derivan a los CEM.</t>
  </si>
  <si>
    <t>TOTAL 2011 - 2026</t>
  </si>
  <si>
    <t>CASOS ATENDIDOS SEGÚN MESES, 2011 - 2026</t>
  </si>
  <si>
    <t>CONSULTAS ATENDIDAS SEGÚN MESES, 2011 - 2026</t>
  </si>
  <si>
    <t>2026/a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</si>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</sst>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/>
      <bottom style="medium">
        <color rgb="FF969696"/>
      </bottom>
      <diagonal/>
    </border>
    <border>
      <left/>
      <right/>
      <top style="thin">
        <color theme="0" tint="-0.14996795556505021"/>
      </top>
      <bottom style="medium">
        <color rgb="FF305496"/>
      </bottom>
      <diagonal/>
    </border>
    <border>
      <left/>
      <right/>
      <top style="medium">
        <color theme="4" tint="-0.499984740745262"/>
      </top>
      <bottom/>
      <diagonal/>
    </border>
    <border>
      <left style="hair">
        <color theme="3" tint="-0.499984740745262"/>
      </left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</borders>
  <cellStyleXfs count="14">
    <xf numFmtId="0" fontId="0" fillId="0" borderId="0"/>
    <xf numFmtId="0" fontId="3" fillId="0" borderId="0" applyNumberFormat="0" applyFill="0" applyBorder="0" applyProtection="0">
      <alignment horizontal="left"/>
    </xf>
    <xf numFmtId="0" fontId="3" fillId="0" borderId="0"/>
    <xf numFmtId="0" fontId="5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3" fontId="4" fillId="6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Continuous" vertical="center" wrapText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3" fontId="4" fillId="6" borderId="5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3" fontId="11" fillId="6" borderId="0" xfId="0" quotePrefix="1" applyNumberFormat="1" applyFont="1" applyFill="1" applyAlignment="1">
      <alignment horizontal="center" vertical="center" wrapText="1"/>
    </xf>
    <xf numFmtId="9" fontId="9" fillId="6" borderId="0" xfId="10" applyFont="1" applyFill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0" xfId="0" applyFont="1" applyFill="1"/>
    <xf numFmtId="9" fontId="11" fillId="6" borderId="0" xfId="1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14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3" xfId="13" xr:uid="{00000000-0005-0000-0000-000003000000}"/>
    <cellStyle name="Normal 2 3" xfId="12" xr:uid="{00000000-0005-0000-0000-000004000000}"/>
    <cellStyle name="Normal 3" xfId="3" xr:uid="{00000000-0005-0000-0000-000005000000}"/>
    <cellStyle name="Normal 4" xfId="4" xr:uid="{00000000-0005-0000-0000-000006000000}"/>
    <cellStyle name="Piloto de Datos Ángulo" xfId="5" xr:uid="{00000000-0005-0000-0000-000007000000}"/>
    <cellStyle name="Piloto de Datos Campo" xfId="6" xr:uid="{00000000-0005-0000-0000-000008000000}"/>
    <cellStyle name="Piloto de Datos Resultado" xfId="7" xr:uid="{00000000-0005-0000-0000-000009000000}"/>
    <cellStyle name="Piloto de Datos Título" xfId="8" xr:uid="{00000000-0005-0000-0000-00000A000000}"/>
    <cellStyle name="Piloto de Datos Valor" xfId="9" xr:uid="{00000000-0005-0000-0000-00000B000000}"/>
    <cellStyle name="Porcentaje" xfId="10" builtinId="5"/>
    <cellStyle name="Porcentual 2" xfId="1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683677</xdr:colOff>
      <xdr:row>0</xdr:row>
      <xdr:rowOff>0</xdr:rowOff>
    </xdr:from>
    <xdr:to>
      <xdr:col>13</xdr:col>
      <xdr:colOff>608505</xdr:colOff>
      <xdr:row>3</xdr:row>
      <xdr:rowOff>124787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7773" y="0"/>
          <a:ext cx="684801" cy="72263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12</xdr:col>
      <xdr:colOff>235837</xdr:colOff>
      <xdr:row>3</xdr:row>
      <xdr:rowOff>45691</xdr:rowOff>
    </xdr:from>
    <xdr:to>
      <xdr:col>13</xdr:col>
      <xdr:colOff>547185</xdr:colOff>
      <xdr:row>5</xdr:row>
      <xdr:rowOff>207368</xdr:rowOff>
    </xdr:to>
    <xdr:pic>
      <xdr:nvPicPr>
        <xdr:cNvPr id="4" name="3 Imagen" descr="chat 100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29933" y="643537"/>
          <a:ext cx="1071321" cy="3744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view="pageBreakPreview" topLeftCell="A30" zoomScaleNormal="100" zoomScaleSheetLayoutView="100" workbookViewId="0">
      <selection activeCell="A30" sqref="A30:XFD30"/>
    </sheetView>
  </sheetViews>
  <sheetFormatPr baseColWidth="10" defaultColWidth="11.453125" defaultRowHeight="13" x14ac:dyDescent="0.3"/>
  <cols>
    <col min="1" max="1" width="19.1796875" style="26" customWidth="1"/>
    <col min="2" max="2" width="9.81640625" style="26" customWidth="1"/>
    <col min="3" max="3" width="11" style="26" customWidth="1"/>
    <col min="4" max="11" width="9.81640625" style="26" customWidth="1"/>
    <col min="12" max="16384" width="11.453125" style="26"/>
  </cols>
  <sheetData>
    <row r="1" spans="1:17" s="2" customFormat="1" ht="21.75" customHeight="1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7" s="5" customFormat="1" ht="6" customHeight="1" x14ac:dyDescent="0.25">
      <c r="A2" s="3"/>
      <c r="B2" s="3"/>
      <c r="C2" s="3"/>
      <c r="D2" s="4"/>
      <c r="E2" s="4"/>
      <c r="F2" s="4"/>
      <c r="G2" s="4"/>
      <c r="H2" s="4"/>
      <c r="I2" s="4"/>
      <c r="J2" s="4"/>
      <c r="K2" s="4"/>
    </row>
    <row r="3" spans="1:17" s="5" customFormat="1" ht="18.75" customHeight="1" x14ac:dyDescent="0.25">
      <c r="A3" s="31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7" s="5" customFormat="1" ht="10.5" customHeight="1" x14ac:dyDescent="0.25"/>
    <row r="5" spans="1:17" s="5" customFormat="1" ht="6" customHeight="1" x14ac:dyDescent="0.25">
      <c r="A5" s="6"/>
      <c r="B5" s="6"/>
      <c r="C5" s="6"/>
      <c r="D5" s="6"/>
      <c r="E5" s="6"/>
      <c r="F5" s="7"/>
      <c r="G5" s="7"/>
      <c r="H5" s="7"/>
      <c r="I5" s="7"/>
      <c r="J5" s="7"/>
      <c r="K5" s="7"/>
    </row>
    <row r="6" spans="1:17" s="5" customFormat="1" ht="72.75" customHeight="1" x14ac:dyDescent="0.25">
      <c r="A6" s="35" t="s">
        <v>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1:17" s="5" customFormat="1" ht="5.25" customHeight="1" x14ac:dyDescent="0.25">
      <c r="A7" s="8"/>
      <c r="B7" s="8"/>
      <c r="C7" s="8"/>
      <c r="D7" s="8"/>
      <c r="E7" s="8"/>
    </row>
    <row r="8" spans="1:17" s="5" customFormat="1" ht="17.5" customHeight="1" x14ac:dyDescent="0.25">
      <c r="A8" s="33" t="s">
        <v>27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7" s="5" customFormat="1" ht="5.25" customHeight="1" x14ac:dyDescent="0.25">
      <c r="A9" s="8"/>
      <c r="B9" s="8"/>
      <c r="C9" s="8"/>
      <c r="D9" s="8"/>
      <c r="E9" s="8"/>
    </row>
    <row r="10" spans="1:17" s="5" customFormat="1" ht="26.25" customHeight="1" x14ac:dyDescent="0.25">
      <c r="A10" s="9" t="s">
        <v>0</v>
      </c>
      <c r="B10" s="10">
        <v>2011</v>
      </c>
      <c r="C10" s="10">
        <v>2012</v>
      </c>
      <c r="D10" s="10">
        <v>2013</v>
      </c>
      <c r="E10" s="10">
        <v>2014</v>
      </c>
      <c r="F10" s="10">
        <v>2015</v>
      </c>
      <c r="G10" s="10">
        <v>2016</v>
      </c>
      <c r="H10" s="10">
        <v>2017</v>
      </c>
      <c r="I10" s="10">
        <v>2018</v>
      </c>
      <c r="J10" s="10">
        <v>2019</v>
      </c>
      <c r="K10" s="10">
        <v>2020</v>
      </c>
      <c r="L10" s="10">
        <v>2021</v>
      </c>
      <c r="M10" s="10">
        <v>2022</v>
      </c>
      <c r="N10" s="10">
        <v>2023</v>
      </c>
      <c r="O10" s="10" t="s">
        <v>23</v>
      </c>
      <c r="P10" s="10">
        <v>2025</v>
      </c>
      <c r="Q10" s="10" t="s">
        <v>28</v>
      </c>
    </row>
    <row r="11" spans="1:17" s="5" customFormat="1" ht="17.25" customHeight="1" x14ac:dyDescent="0.25">
      <c r="A11" s="11" t="s">
        <v>2</v>
      </c>
      <c r="B11" s="12" t="s">
        <v>15</v>
      </c>
      <c r="C11" s="12">
        <v>63</v>
      </c>
      <c r="D11" s="12">
        <v>155</v>
      </c>
      <c r="E11" s="12">
        <v>75</v>
      </c>
      <c r="F11" s="12">
        <v>270</v>
      </c>
      <c r="G11" s="12">
        <v>257</v>
      </c>
      <c r="H11" s="12">
        <v>211</v>
      </c>
      <c r="I11" s="12">
        <v>211</v>
      </c>
      <c r="J11" s="12">
        <v>450</v>
      </c>
      <c r="K11" s="12">
        <v>492</v>
      </c>
      <c r="L11" s="12">
        <v>941</v>
      </c>
      <c r="M11" s="12">
        <v>696</v>
      </c>
      <c r="N11" s="12">
        <v>631</v>
      </c>
      <c r="O11" s="12">
        <v>552</v>
      </c>
      <c r="P11" s="12">
        <v>614</v>
      </c>
      <c r="Q11" s="12">
        <v>939</v>
      </c>
    </row>
    <row r="12" spans="1:17" s="5" customFormat="1" ht="17.25" customHeight="1" x14ac:dyDescent="0.25">
      <c r="A12" s="13" t="s">
        <v>3</v>
      </c>
      <c r="B12" s="1" t="s">
        <v>15</v>
      </c>
      <c r="C12" s="1">
        <v>101</v>
      </c>
      <c r="D12" s="1">
        <v>116</v>
      </c>
      <c r="E12" s="1">
        <v>102</v>
      </c>
      <c r="F12" s="1">
        <v>313</v>
      </c>
      <c r="G12" s="1">
        <v>280</v>
      </c>
      <c r="H12" s="1">
        <v>254</v>
      </c>
      <c r="I12" s="1">
        <v>248</v>
      </c>
      <c r="J12" s="1">
        <v>367</v>
      </c>
      <c r="K12" s="1">
        <v>476</v>
      </c>
      <c r="L12" s="1">
        <v>1018</v>
      </c>
      <c r="M12" s="1">
        <v>680</v>
      </c>
      <c r="N12" s="1">
        <v>701</v>
      </c>
      <c r="O12" s="1">
        <v>624</v>
      </c>
      <c r="P12" s="1">
        <v>720</v>
      </c>
      <c r="Q12" s="1">
        <v>952</v>
      </c>
    </row>
    <row r="13" spans="1:17" s="5" customFormat="1" ht="17.25" customHeight="1" x14ac:dyDescent="0.25">
      <c r="A13" s="13" t="s">
        <v>4</v>
      </c>
      <c r="B13" s="1" t="s">
        <v>15</v>
      </c>
      <c r="C13" s="1">
        <v>108</v>
      </c>
      <c r="D13" s="1">
        <v>133</v>
      </c>
      <c r="E13" s="1">
        <v>82</v>
      </c>
      <c r="F13" s="1">
        <v>329</v>
      </c>
      <c r="G13" s="1">
        <v>332</v>
      </c>
      <c r="H13" s="1">
        <v>299</v>
      </c>
      <c r="I13" s="1">
        <v>301</v>
      </c>
      <c r="J13" s="1">
        <v>602</v>
      </c>
      <c r="K13" s="1">
        <v>609</v>
      </c>
      <c r="L13" s="1">
        <v>1168</v>
      </c>
      <c r="M13" s="1">
        <v>852</v>
      </c>
      <c r="N13" s="1">
        <v>850</v>
      </c>
      <c r="O13" s="1">
        <v>616</v>
      </c>
      <c r="P13" s="1">
        <v>759</v>
      </c>
      <c r="Q13" s="1">
        <v>1060</v>
      </c>
    </row>
    <row r="14" spans="1:17" s="5" customFormat="1" ht="17.25" customHeight="1" x14ac:dyDescent="0.25">
      <c r="A14" s="13" t="s">
        <v>5</v>
      </c>
      <c r="B14" s="1">
        <v>55</v>
      </c>
      <c r="C14" s="1">
        <v>137</v>
      </c>
      <c r="D14" s="1">
        <v>132</v>
      </c>
      <c r="E14" s="1">
        <v>84</v>
      </c>
      <c r="F14" s="1">
        <v>310</v>
      </c>
      <c r="G14" s="1">
        <v>359</v>
      </c>
      <c r="H14" s="1">
        <v>403</v>
      </c>
      <c r="I14" s="1">
        <v>372</v>
      </c>
      <c r="J14" s="1">
        <v>639</v>
      </c>
      <c r="K14" s="1">
        <v>1193</v>
      </c>
      <c r="L14" s="1">
        <v>994</v>
      </c>
      <c r="M14" s="1">
        <v>787</v>
      </c>
      <c r="N14" s="1">
        <v>713</v>
      </c>
      <c r="O14" s="1">
        <v>678</v>
      </c>
      <c r="P14" s="1">
        <v>740</v>
      </c>
      <c r="Q14" s="1">
        <v>1221</v>
      </c>
    </row>
    <row r="15" spans="1:17" s="5" customFormat="1" ht="17.25" customHeight="1" x14ac:dyDescent="0.25">
      <c r="A15" s="13" t="s">
        <v>6</v>
      </c>
      <c r="B15" s="1">
        <v>57</v>
      </c>
      <c r="C15" s="1">
        <v>153</v>
      </c>
      <c r="D15" s="1">
        <v>134</v>
      </c>
      <c r="E15" s="1">
        <v>145</v>
      </c>
      <c r="F15" s="1">
        <v>311</v>
      </c>
      <c r="G15" s="1">
        <v>411</v>
      </c>
      <c r="H15" s="1">
        <v>330</v>
      </c>
      <c r="I15" s="1">
        <v>374</v>
      </c>
      <c r="J15" s="1">
        <v>563</v>
      </c>
      <c r="K15" s="1">
        <v>2981</v>
      </c>
      <c r="L15" s="1">
        <v>897</v>
      </c>
      <c r="M15" s="1">
        <v>732</v>
      </c>
      <c r="N15" s="1">
        <v>730</v>
      </c>
      <c r="O15" s="1">
        <v>752</v>
      </c>
      <c r="P15" s="1">
        <v>786</v>
      </c>
      <c r="Q15" s="1"/>
    </row>
    <row r="16" spans="1:17" s="5" customFormat="1" ht="17.25" customHeight="1" x14ac:dyDescent="0.25">
      <c r="A16" s="13" t="s">
        <v>7</v>
      </c>
      <c r="B16" s="1">
        <v>64</v>
      </c>
      <c r="C16" s="1">
        <v>157</v>
      </c>
      <c r="D16" s="1">
        <v>104</v>
      </c>
      <c r="E16" s="1">
        <v>192</v>
      </c>
      <c r="F16" s="1">
        <v>266</v>
      </c>
      <c r="G16" s="1">
        <v>352</v>
      </c>
      <c r="H16" s="1">
        <v>367</v>
      </c>
      <c r="I16" s="1">
        <v>361</v>
      </c>
      <c r="J16" s="1">
        <v>441</v>
      </c>
      <c r="K16" s="1">
        <v>3286</v>
      </c>
      <c r="L16" s="1">
        <v>892</v>
      </c>
      <c r="M16" s="1">
        <v>713</v>
      </c>
      <c r="N16" s="1">
        <v>791</v>
      </c>
      <c r="O16" s="1">
        <v>767</v>
      </c>
      <c r="P16" s="1">
        <v>817</v>
      </c>
      <c r="Q16" s="1"/>
    </row>
    <row r="17" spans="1:17" s="5" customFormat="1" ht="17.25" customHeight="1" x14ac:dyDescent="0.25">
      <c r="A17" s="13" t="s">
        <v>8</v>
      </c>
      <c r="B17" s="1">
        <v>54</v>
      </c>
      <c r="C17" s="1">
        <v>170</v>
      </c>
      <c r="D17" s="1">
        <v>109</v>
      </c>
      <c r="E17" s="1">
        <v>303</v>
      </c>
      <c r="F17" s="1">
        <v>318</v>
      </c>
      <c r="G17" s="1">
        <v>320</v>
      </c>
      <c r="H17" s="1">
        <v>284</v>
      </c>
      <c r="I17" s="1">
        <v>392</v>
      </c>
      <c r="J17" s="1">
        <v>454</v>
      </c>
      <c r="K17" s="1">
        <v>1534</v>
      </c>
      <c r="L17" s="1">
        <v>967</v>
      </c>
      <c r="M17" s="1">
        <v>702</v>
      </c>
      <c r="N17" s="1">
        <v>717</v>
      </c>
      <c r="O17" s="1">
        <v>682</v>
      </c>
      <c r="P17" s="1">
        <v>851</v>
      </c>
      <c r="Q17" s="1"/>
    </row>
    <row r="18" spans="1:17" s="5" customFormat="1" ht="17.25" customHeight="1" x14ac:dyDescent="0.25">
      <c r="A18" s="13" t="s">
        <v>9</v>
      </c>
      <c r="B18" s="1">
        <v>59</v>
      </c>
      <c r="C18" s="1">
        <v>131</v>
      </c>
      <c r="D18" s="1">
        <v>94</v>
      </c>
      <c r="E18" s="1">
        <v>260</v>
      </c>
      <c r="F18" s="1">
        <v>342</v>
      </c>
      <c r="G18" s="1">
        <v>287</v>
      </c>
      <c r="H18" s="1">
        <v>279</v>
      </c>
      <c r="I18" s="1">
        <v>361</v>
      </c>
      <c r="J18" s="1">
        <v>432</v>
      </c>
      <c r="K18" s="1">
        <v>1443</v>
      </c>
      <c r="L18" s="1">
        <v>920</v>
      </c>
      <c r="M18" s="1">
        <v>702</v>
      </c>
      <c r="N18" s="1">
        <v>729</v>
      </c>
      <c r="O18" s="1">
        <v>733</v>
      </c>
      <c r="P18" s="1">
        <v>1001</v>
      </c>
      <c r="Q18" s="1"/>
    </row>
    <row r="19" spans="1:17" s="5" customFormat="1" ht="17.25" customHeight="1" x14ac:dyDescent="0.25">
      <c r="A19" s="13" t="s">
        <v>10</v>
      </c>
      <c r="B19" s="1">
        <v>51</v>
      </c>
      <c r="C19" s="1">
        <v>188</v>
      </c>
      <c r="D19" s="1">
        <v>113</v>
      </c>
      <c r="E19" s="1">
        <v>290</v>
      </c>
      <c r="F19" s="1">
        <v>342</v>
      </c>
      <c r="G19" s="1">
        <v>359</v>
      </c>
      <c r="H19" s="1">
        <v>350</v>
      </c>
      <c r="I19" s="1">
        <v>384</v>
      </c>
      <c r="J19" s="1">
        <v>397</v>
      </c>
      <c r="K19" s="1">
        <v>1399</v>
      </c>
      <c r="L19" s="1">
        <v>836</v>
      </c>
      <c r="M19" s="1">
        <v>719</v>
      </c>
      <c r="N19" s="1">
        <v>683</v>
      </c>
      <c r="O19" s="1">
        <v>895</v>
      </c>
      <c r="P19" s="1">
        <v>1202</v>
      </c>
      <c r="Q19" s="1"/>
    </row>
    <row r="20" spans="1:17" s="5" customFormat="1" ht="17.25" customHeight="1" x14ac:dyDescent="0.25">
      <c r="A20" s="13" t="s">
        <v>11</v>
      </c>
      <c r="B20" s="1">
        <v>87</v>
      </c>
      <c r="C20" s="1">
        <v>191</v>
      </c>
      <c r="D20" s="1">
        <v>93</v>
      </c>
      <c r="E20" s="1">
        <v>299</v>
      </c>
      <c r="F20" s="1">
        <v>299</v>
      </c>
      <c r="G20" s="1">
        <v>359</v>
      </c>
      <c r="H20" s="1">
        <v>393</v>
      </c>
      <c r="I20" s="1">
        <v>468</v>
      </c>
      <c r="J20" s="1">
        <v>410</v>
      </c>
      <c r="K20" s="1">
        <v>1425</v>
      </c>
      <c r="L20" s="1">
        <v>771</v>
      </c>
      <c r="M20" s="1">
        <v>693</v>
      </c>
      <c r="N20" s="1">
        <v>838</v>
      </c>
      <c r="O20" s="1">
        <v>886</v>
      </c>
      <c r="P20" s="1">
        <v>1461</v>
      </c>
      <c r="Q20" s="1"/>
    </row>
    <row r="21" spans="1:17" s="5" customFormat="1" ht="17.25" customHeight="1" x14ac:dyDescent="0.25">
      <c r="A21" s="13" t="s">
        <v>12</v>
      </c>
      <c r="B21" s="1">
        <v>66</v>
      </c>
      <c r="C21" s="1">
        <v>184</v>
      </c>
      <c r="D21" s="1">
        <v>77</v>
      </c>
      <c r="E21" s="1">
        <v>306</v>
      </c>
      <c r="F21" s="1">
        <v>302</v>
      </c>
      <c r="G21" s="1">
        <v>510</v>
      </c>
      <c r="H21" s="1">
        <v>299</v>
      </c>
      <c r="I21" s="1">
        <v>334</v>
      </c>
      <c r="J21" s="1">
        <v>488</v>
      </c>
      <c r="K21" s="1">
        <v>1419</v>
      </c>
      <c r="L21" s="1">
        <v>845</v>
      </c>
      <c r="M21" s="1">
        <v>728</v>
      </c>
      <c r="N21" s="1">
        <v>944</v>
      </c>
      <c r="O21" s="1">
        <v>791</v>
      </c>
      <c r="P21" s="1">
        <v>1156</v>
      </c>
      <c r="Q21" s="1"/>
    </row>
    <row r="22" spans="1:17" s="5" customFormat="1" ht="17.25" customHeight="1" x14ac:dyDescent="0.25">
      <c r="A22" s="14" t="s">
        <v>13</v>
      </c>
      <c r="B22" s="15">
        <v>56</v>
      </c>
      <c r="C22" s="15">
        <v>249</v>
      </c>
      <c r="D22" s="15">
        <v>226</v>
      </c>
      <c r="E22" s="15">
        <v>307</v>
      </c>
      <c r="F22" s="15">
        <v>234</v>
      </c>
      <c r="G22" s="15">
        <v>293</v>
      </c>
      <c r="H22" s="15">
        <v>270</v>
      </c>
      <c r="I22" s="15">
        <v>283</v>
      </c>
      <c r="J22" s="15">
        <v>471</v>
      </c>
      <c r="K22" s="15">
        <v>1149</v>
      </c>
      <c r="L22" s="15">
        <v>779</v>
      </c>
      <c r="M22" s="15">
        <v>705</v>
      </c>
      <c r="N22" s="15">
        <v>588</v>
      </c>
      <c r="O22" s="15">
        <v>780</v>
      </c>
      <c r="P22" s="15">
        <v>834</v>
      </c>
      <c r="Q22" s="15"/>
    </row>
    <row r="23" spans="1:17" s="5" customFormat="1" ht="20.149999999999999" customHeight="1" thickBot="1" x14ac:dyDescent="0.3">
      <c r="A23" s="16" t="s">
        <v>1</v>
      </c>
      <c r="B23" s="17">
        <f t="shared" ref="B23:G23" si="0">SUM(B11:B22)</f>
        <v>549</v>
      </c>
      <c r="C23" s="17">
        <f t="shared" si="0"/>
        <v>1832</v>
      </c>
      <c r="D23" s="17">
        <f t="shared" si="0"/>
        <v>1486</v>
      </c>
      <c r="E23" s="17">
        <f t="shared" si="0"/>
        <v>2445</v>
      </c>
      <c r="F23" s="17">
        <f t="shared" si="0"/>
        <v>3636</v>
      </c>
      <c r="G23" s="17">
        <f t="shared" si="0"/>
        <v>4119</v>
      </c>
      <c r="H23" s="17">
        <f t="shared" ref="H23:L23" si="1">SUM(H11:H22)</f>
        <v>3739</v>
      </c>
      <c r="I23" s="17">
        <f t="shared" si="1"/>
        <v>4089</v>
      </c>
      <c r="J23" s="17">
        <f t="shared" si="1"/>
        <v>5714</v>
      </c>
      <c r="K23" s="17">
        <f t="shared" si="1"/>
        <v>17406</v>
      </c>
      <c r="L23" s="17">
        <f t="shared" si="1"/>
        <v>11028</v>
      </c>
      <c r="M23" s="17">
        <f>SUM(M11:M22)</f>
        <v>8709</v>
      </c>
      <c r="N23" s="17">
        <f>SUM(N11:N22)</f>
        <v>8915</v>
      </c>
      <c r="O23" s="17">
        <f>SUM(O11:O22)</f>
        <v>8756</v>
      </c>
      <c r="P23" s="17">
        <f>SUM(P11:P22)</f>
        <v>10941</v>
      </c>
      <c r="Q23" s="17">
        <f>SUM(Q11:Q22)</f>
        <v>4172</v>
      </c>
    </row>
    <row r="24" spans="1:17" s="5" customFormat="1" ht="20.149999999999999" customHeight="1" x14ac:dyDescent="0.25">
      <c r="A24" s="18" t="s">
        <v>17</v>
      </c>
      <c r="B24" s="19" t="s">
        <v>18</v>
      </c>
      <c r="C24" s="20">
        <f>C23/B23-1</f>
        <v>2.336976320582878</v>
      </c>
      <c r="D24" s="20">
        <f t="shared" ref="D24:Q24" si="2">D23/C23-1</f>
        <v>-0.18886462882096067</v>
      </c>
      <c r="E24" s="20">
        <f t="shared" si="2"/>
        <v>0.64535666218034993</v>
      </c>
      <c r="F24" s="20">
        <f t="shared" si="2"/>
        <v>0.48711656441717799</v>
      </c>
      <c r="G24" s="20">
        <f t="shared" si="2"/>
        <v>0.13283828382838281</v>
      </c>
      <c r="H24" s="20">
        <f t="shared" si="2"/>
        <v>-9.2255401796552561E-2</v>
      </c>
      <c r="I24" s="20">
        <f t="shared" si="2"/>
        <v>9.3607916555228599E-2</v>
      </c>
      <c r="J24" s="20">
        <f t="shared" si="2"/>
        <v>0.39740767913915387</v>
      </c>
      <c r="K24" s="20">
        <f t="shared" si="2"/>
        <v>2.0462023101155058</v>
      </c>
      <c r="L24" s="20">
        <f t="shared" si="2"/>
        <v>-0.36642537056187519</v>
      </c>
      <c r="M24" s="20">
        <f t="shared" si="2"/>
        <v>-0.21028291621327533</v>
      </c>
      <c r="N24" s="20">
        <f t="shared" si="2"/>
        <v>2.3653691583419345E-2</v>
      </c>
      <c r="O24" s="20">
        <f t="shared" si="2"/>
        <v>-1.7835109366236668E-2</v>
      </c>
      <c r="P24" s="20">
        <f t="shared" si="2"/>
        <v>0.24954317039744178</v>
      </c>
      <c r="Q24" s="20">
        <f t="shared" si="2"/>
        <v>-0.6186820217530391</v>
      </c>
    </row>
    <row r="25" spans="1:17" s="5" customFormat="1" ht="25.5" customHeight="1" x14ac:dyDescent="0.25">
      <c r="A25" s="21" t="s">
        <v>14</v>
      </c>
      <c r="B25" s="22">
        <f>AVERAGE(B14:B22)</f>
        <v>61</v>
      </c>
      <c r="C25" s="22">
        <f>AVERAGE(C11:C22)</f>
        <v>152.66666666666666</v>
      </c>
      <c r="D25" s="22">
        <f t="shared" ref="D25:H25" si="3">AVERAGE(D11:D22)</f>
        <v>123.83333333333333</v>
      </c>
      <c r="E25" s="22">
        <f t="shared" si="3"/>
        <v>203.75</v>
      </c>
      <c r="F25" s="22">
        <f t="shared" si="3"/>
        <v>303</v>
      </c>
      <c r="G25" s="22">
        <f t="shared" si="3"/>
        <v>343.25</v>
      </c>
      <c r="H25" s="22">
        <f t="shared" si="3"/>
        <v>311.58333333333331</v>
      </c>
      <c r="I25" s="22">
        <f t="shared" ref="I25:L25" si="4">AVERAGE(I11:I22)</f>
        <v>340.75</v>
      </c>
      <c r="J25" s="22">
        <f t="shared" si="4"/>
        <v>476.16666666666669</v>
      </c>
      <c r="K25" s="22">
        <f t="shared" si="4"/>
        <v>1450.5</v>
      </c>
      <c r="L25" s="22">
        <f t="shared" si="4"/>
        <v>919</v>
      </c>
      <c r="M25" s="22">
        <f>AVERAGE(M11:M22)</f>
        <v>725.75</v>
      </c>
      <c r="N25" s="22">
        <f>AVERAGE(N11:N22)</f>
        <v>742.91666666666663</v>
      </c>
      <c r="O25" s="22">
        <f>AVERAGE(O11:O22)</f>
        <v>729.66666666666663</v>
      </c>
      <c r="P25" s="22">
        <f>AVERAGE(P11:P22)</f>
        <v>911.75</v>
      </c>
      <c r="Q25" s="22">
        <f>AVERAGE(Q11:Q22)</f>
        <v>1043</v>
      </c>
    </row>
    <row r="26" spans="1:17" s="5" customFormat="1" ht="24.75" customHeight="1" thickBot="1" x14ac:dyDescent="0.3">
      <c r="A26" s="29" t="s">
        <v>25</v>
      </c>
      <c r="B26" s="29"/>
      <c r="C26" s="29"/>
      <c r="D26" s="23"/>
      <c r="E26" s="23"/>
      <c r="F26" s="25"/>
      <c r="G26" s="25"/>
      <c r="H26" s="25"/>
      <c r="I26" s="25"/>
      <c r="J26" s="25"/>
      <c r="K26" s="25"/>
      <c r="L26" s="25"/>
      <c r="M26" s="25"/>
      <c r="N26" s="25"/>
      <c r="O26" s="24"/>
      <c r="P26" s="24"/>
      <c r="Q26" s="24">
        <f>SUM(B23:Q23)</f>
        <v>97536</v>
      </c>
    </row>
    <row r="27" spans="1:17" x14ac:dyDescent="0.3">
      <c r="A27" s="28" t="s">
        <v>29</v>
      </c>
    </row>
    <row r="30" spans="1:17" ht="20" x14ac:dyDescent="0.3">
      <c r="A30" s="30" t="s">
        <v>20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7" ht="18.75" customHeight="1" x14ac:dyDescent="0.3">
      <c r="A31" s="31" t="s">
        <v>21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3" spans="1:17" ht="72.75" customHeight="1" x14ac:dyDescent="0.3">
      <c r="A33" s="35" t="s">
        <v>24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</row>
    <row r="34" spans="1:17" ht="6" customHeight="1" x14ac:dyDescent="0.3">
      <c r="A34" s="3"/>
      <c r="B34" s="3"/>
      <c r="C34" s="3"/>
      <c r="D34" s="4"/>
      <c r="E34" s="4"/>
      <c r="F34" s="4"/>
      <c r="G34" s="4"/>
      <c r="H34" s="4"/>
      <c r="I34" s="4"/>
      <c r="J34" s="4"/>
      <c r="K34" s="4"/>
    </row>
    <row r="36" spans="1:17" ht="15.75" customHeight="1" x14ac:dyDescent="0.3">
      <c r="A36" s="33" t="s">
        <v>26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7" ht="6" customHeight="1" x14ac:dyDescent="0.3">
      <c r="A37" s="6"/>
      <c r="B37" s="6"/>
      <c r="C37" s="6"/>
      <c r="D37" s="6"/>
      <c r="E37" s="6"/>
      <c r="F37" s="7"/>
      <c r="G37" s="7"/>
      <c r="H37" s="7"/>
      <c r="I37" s="7"/>
      <c r="J37" s="7"/>
      <c r="K37" s="7"/>
    </row>
    <row r="38" spans="1:17" ht="26.25" customHeight="1" x14ac:dyDescent="0.3">
      <c r="A38" s="9" t="s">
        <v>0</v>
      </c>
      <c r="B38" s="10">
        <v>2011</v>
      </c>
      <c r="C38" s="10">
        <v>2012</v>
      </c>
      <c r="D38" s="10">
        <v>2013</v>
      </c>
      <c r="E38" s="10">
        <v>2014</v>
      </c>
      <c r="F38" s="10">
        <v>2015</v>
      </c>
      <c r="G38" s="10">
        <v>2016</v>
      </c>
      <c r="H38" s="10">
        <v>2017</v>
      </c>
      <c r="I38" s="10">
        <v>2018</v>
      </c>
      <c r="J38" s="10">
        <v>2019</v>
      </c>
      <c r="K38" s="10">
        <v>2020</v>
      </c>
      <c r="L38" s="10">
        <v>2021</v>
      </c>
      <c r="M38" s="10">
        <v>2022</v>
      </c>
      <c r="N38" s="10">
        <v>2023</v>
      </c>
      <c r="O38" s="10">
        <v>2024</v>
      </c>
      <c r="P38" s="10">
        <v>2025</v>
      </c>
      <c r="Q38" s="10" t="s">
        <v>28</v>
      </c>
    </row>
    <row r="39" spans="1:17" ht="17.25" customHeight="1" x14ac:dyDescent="0.3">
      <c r="A39" s="11" t="s">
        <v>2</v>
      </c>
      <c r="B39" s="12">
        <v>130</v>
      </c>
      <c r="C39" s="12">
        <v>201</v>
      </c>
      <c r="D39" s="12">
        <v>234</v>
      </c>
      <c r="E39" s="12">
        <v>130</v>
      </c>
      <c r="F39" s="12">
        <v>197</v>
      </c>
      <c r="G39" s="12">
        <v>360</v>
      </c>
      <c r="H39" s="12">
        <v>374</v>
      </c>
      <c r="I39" s="12">
        <v>278</v>
      </c>
      <c r="J39" s="12">
        <v>462</v>
      </c>
      <c r="K39" s="12">
        <v>620</v>
      </c>
      <c r="L39" s="12">
        <v>516</v>
      </c>
      <c r="M39" s="12">
        <v>518</v>
      </c>
      <c r="N39" s="12">
        <v>596</v>
      </c>
      <c r="O39" s="12">
        <v>745</v>
      </c>
      <c r="P39" s="12">
        <v>560</v>
      </c>
      <c r="Q39" s="12">
        <v>531</v>
      </c>
    </row>
    <row r="40" spans="1:17" ht="17.25" customHeight="1" x14ac:dyDescent="0.3">
      <c r="A40" s="13" t="s">
        <v>3</v>
      </c>
      <c r="B40" s="1">
        <v>92</v>
      </c>
      <c r="C40" s="1">
        <v>147</v>
      </c>
      <c r="D40" s="1">
        <v>170</v>
      </c>
      <c r="E40" s="1">
        <v>138</v>
      </c>
      <c r="F40" s="1">
        <v>256</v>
      </c>
      <c r="G40" s="1">
        <v>327</v>
      </c>
      <c r="H40" s="1">
        <v>388</v>
      </c>
      <c r="I40" s="1">
        <v>374</v>
      </c>
      <c r="J40" s="1">
        <v>531</v>
      </c>
      <c r="K40" s="1">
        <v>564</v>
      </c>
      <c r="L40" s="1">
        <v>474</v>
      </c>
      <c r="M40" s="1">
        <v>458</v>
      </c>
      <c r="N40" s="1">
        <v>607</v>
      </c>
      <c r="O40" s="1">
        <v>673</v>
      </c>
      <c r="P40" s="1">
        <v>588</v>
      </c>
      <c r="Q40" s="1">
        <v>595</v>
      </c>
    </row>
    <row r="41" spans="1:17" ht="17.25" customHeight="1" x14ac:dyDescent="0.3">
      <c r="A41" s="13" t="s">
        <v>4</v>
      </c>
      <c r="B41" s="1">
        <v>95</v>
      </c>
      <c r="C41" s="1">
        <v>133</v>
      </c>
      <c r="D41" s="1">
        <v>196</v>
      </c>
      <c r="E41" s="1">
        <v>176</v>
      </c>
      <c r="F41" s="1">
        <v>172</v>
      </c>
      <c r="G41" s="1">
        <v>377</v>
      </c>
      <c r="H41" s="1">
        <v>424</v>
      </c>
      <c r="I41" s="1">
        <v>488</v>
      </c>
      <c r="J41" s="1">
        <v>528</v>
      </c>
      <c r="K41" s="1">
        <v>427</v>
      </c>
      <c r="L41" s="1">
        <v>439</v>
      </c>
      <c r="M41" s="1">
        <v>545</v>
      </c>
      <c r="N41" s="1">
        <v>651</v>
      </c>
      <c r="O41" s="1">
        <v>694</v>
      </c>
      <c r="P41" s="1">
        <v>607</v>
      </c>
      <c r="Q41" s="1">
        <v>647</v>
      </c>
    </row>
    <row r="42" spans="1:17" ht="17.25" customHeight="1" x14ac:dyDescent="0.3">
      <c r="A42" s="13" t="s">
        <v>5</v>
      </c>
      <c r="B42" s="1">
        <v>97</v>
      </c>
      <c r="C42" s="1">
        <v>117</v>
      </c>
      <c r="D42" s="1">
        <v>249</v>
      </c>
      <c r="E42" s="1">
        <v>196</v>
      </c>
      <c r="F42" s="1">
        <v>152</v>
      </c>
      <c r="G42" s="1">
        <v>401</v>
      </c>
      <c r="H42" s="1">
        <v>317</v>
      </c>
      <c r="I42" s="1">
        <v>523</v>
      </c>
      <c r="J42" s="1">
        <v>493</v>
      </c>
      <c r="K42" s="1">
        <v>387</v>
      </c>
      <c r="L42" s="1">
        <v>493</v>
      </c>
      <c r="M42" s="1">
        <v>508</v>
      </c>
      <c r="N42" s="1">
        <v>621</v>
      </c>
      <c r="O42" s="1">
        <v>707</v>
      </c>
      <c r="P42" s="1">
        <v>637</v>
      </c>
      <c r="Q42" s="1">
        <v>601</v>
      </c>
    </row>
    <row r="43" spans="1:17" ht="15.5" x14ac:dyDescent="0.3">
      <c r="A43" s="13" t="s">
        <v>6</v>
      </c>
      <c r="B43" s="1">
        <v>67</v>
      </c>
      <c r="C43" s="1">
        <v>92</v>
      </c>
      <c r="D43" s="1">
        <v>219</v>
      </c>
      <c r="E43" s="1">
        <v>251</v>
      </c>
      <c r="F43" s="1">
        <v>122</v>
      </c>
      <c r="G43" s="1">
        <v>328</v>
      </c>
      <c r="H43" s="1">
        <v>328</v>
      </c>
      <c r="I43" s="1">
        <v>489</v>
      </c>
      <c r="J43" s="1">
        <v>468</v>
      </c>
      <c r="K43" s="1">
        <v>536</v>
      </c>
      <c r="L43" s="1">
        <v>538</v>
      </c>
      <c r="M43" s="1">
        <v>592</v>
      </c>
      <c r="N43" s="1">
        <v>682</v>
      </c>
      <c r="O43" s="1">
        <v>732</v>
      </c>
      <c r="P43" s="1">
        <v>653</v>
      </c>
      <c r="Q43" s="1"/>
    </row>
    <row r="44" spans="1:17" ht="17.25" customHeight="1" x14ac:dyDescent="0.3">
      <c r="A44" s="13" t="s">
        <v>7</v>
      </c>
      <c r="B44" s="1">
        <v>105</v>
      </c>
      <c r="C44" s="1">
        <v>119</v>
      </c>
      <c r="D44" s="1">
        <v>219</v>
      </c>
      <c r="E44" s="1">
        <v>239</v>
      </c>
      <c r="F44" s="1">
        <v>122</v>
      </c>
      <c r="G44" s="1">
        <v>276</v>
      </c>
      <c r="H44" s="1">
        <v>276</v>
      </c>
      <c r="I44" s="1">
        <v>458</v>
      </c>
      <c r="J44" s="1">
        <v>509</v>
      </c>
      <c r="K44" s="1">
        <v>444</v>
      </c>
      <c r="L44" s="1">
        <v>420</v>
      </c>
      <c r="M44" s="1">
        <v>621</v>
      </c>
      <c r="N44" s="1">
        <v>679</v>
      </c>
      <c r="O44" s="1">
        <v>677</v>
      </c>
      <c r="P44" s="1">
        <v>681</v>
      </c>
      <c r="Q44" s="1"/>
    </row>
    <row r="45" spans="1:17" ht="17.25" customHeight="1" x14ac:dyDescent="0.3">
      <c r="A45" s="13" t="s">
        <v>8</v>
      </c>
      <c r="B45" s="1">
        <v>115</v>
      </c>
      <c r="C45" s="1">
        <v>137</v>
      </c>
      <c r="D45" s="1">
        <v>237</v>
      </c>
      <c r="E45" s="1">
        <v>389</v>
      </c>
      <c r="F45" s="1">
        <v>141</v>
      </c>
      <c r="G45" s="1">
        <v>361</v>
      </c>
      <c r="H45" s="1">
        <v>292</v>
      </c>
      <c r="I45" s="1">
        <v>451</v>
      </c>
      <c r="J45" s="1">
        <v>490</v>
      </c>
      <c r="K45" s="1">
        <v>447</v>
      </c>
      <c r="L45" s="1">
        <v>521</v>
      </c>
      <c r="M45" s="1">
        <v>607</v>
      </c>
      <c r="N45" s="1">
        <v>665</v>
      </c>
      <c r="O45" s="1">
        <v>647</v>
      </c>
      <c r="P45" s="1">
        <v>745</v>
      </c>
      <c r="Q45" s="1"/>
    </row>
    <row r="46" spans="1:17" ht="17.25" customHeight="1" x14ac:dyDescent="0.3">
      <c r="A46" s="13" t="s">
        <v>9</v>
      </c>
      <c r="B46" s="1">
        <v>127</v>
      </c>
      <c r="C46" s="1">
        <v>152</v>
      </c>
      <c r="D46" s="1">
        <v>169</v>
      </c>
      <c r="E46" s="1">
        <v>301</v>
      </c>
      <c r="F46" s="1">
        <v>223</v>
      </c>
      <c r="G46" s="1">
        <v>381</v>
      </c>
      <c r="H46" s="1">
        <v>423</v>
      </c>
      <c r="I46" s="1">
        <v>356</v>
      </c>
      <c r="J46" s="1">
        <v>479</v>
      </c>
      <c r="K46" s="1">
        <v>487</v>
      </c>
      <c r="L46" s="1">
        <v>481</v>
      </c>
      <c r="M46" s="1">
        <v>552</v>
      </c>
      <c r="N46" s="1">
        <v>696</v>
      </c>
      <c r="O46" s="1">
        <v>615</v>
      </c>
      <c r="P46" s="1">
        <v>686</v>
      </c>
      <c r="Q46" s="1"/>
    </row>
    <row r="47" spans="1:17" ht="17.25" customHeight="1" x14ac:dyDescent="0.3">
      <c r="A47" s="13" t="s">
        <v>10</v>
      </c>
      <c r="B47" s="1">
        <v>104</v>
      </c>
      <c r="C47" s="1">
        <v>190</v>
      </c>
      <c r="D47" s="1">
        <v>209</v>
      </c>
      <c r="E47" s="1">
        <v>357</v>
      </c>
      <c r="F47" s="1">
        <v>244</v>
      </c>
      <c r="G47" s="1">
        <v>358</v>
      </c>
      <c r="H47" s="1">
        <v>315</v>
      </c>
      <c r="I47" s="1">
        <v>456</v>
      </c>
      <c r="J47" s="1">
        <v>485</v>
      </c>
      <c r="K47" s="1">
        <v>670</v>
      </c>
      <c r="L47" s="1">
        <v>562</v>
      </c>
      <c r="M47" s="1">
        <v>575</v>
      </c>
      <c r="N47" s="1">
        <v>702</v>
      </c>
      <c r="O47" s="1">
        <v>681</v>
      </c>
      <c r="P47" s="1">
        <v>675</v>
      </c>
      <c r="Q47" s="1"/>
    </row>
    <row r="48" spans="1:17" ht="17.25" customHeight="1" x14ac:dyDescent="0.3">
      <c r="A48" s="13" t="s">
        <v>11</v>
      </c>
      <c r="B48" s="1">
        <v>91</v>
      </c>
      <c r="C48" s="1">
        <v>147</v>
      </c>
      <c r="D48" s="1">
        <v>194</v>
      </c>
      <c r="E48" s="1">
        <v>289</v>
      </c>
      <c r="F48" s="1">
        <v>322</v>
      </c>
      <c r="G48" s="1">
        <v>412</v>
      </c>
      <c r="H48" s="1">
        <v>334</v>
      </c>
      <c r="I48" s="1">
        <v>473</v>
      </c>
      <c r="J48" s="1">
        <v>513</v>
      </c>
      <c r="K48" s="1">
        <v>627</v>
      </c>
      <c r="L48" s="1">
        <v>565</v>
      </c>
      <c r="M48" s="1">
        <v>566</v>
      </c>
      <c r="N48" s="1">
        <v>666</v>
      </c>
      <c r="O48" s="1">
        <v>659</v>
      </c>
      <c r="P48" s="1">
        <v>648</v>
      </c>
      <c r="Q48" s="1"/>
    </row>
    <row r="49" spans="1:17" ht="17.25" customHeight="1" x14ac:dyDescent="0.3">
      <c r="A49" s="13" t="s">
        <v>12</v>
      </c>
      <c r="B49" s="1">
        <v>104</v>
      </c>
      <c r="C49" s="1">
        <v>167</v>
      </c>
      <c r="D49" s="1">
        <v>161</v>
      </c>
      <c r="E49" s="1">
        <v>295</v>
      </c>
      <c r="F49" s="1">
        <v>288</v>
      </c>
      <c r="G49" s="1">
        <v>410</v>
      </c>
      <c r="H49" s="1">
        <v>287</v>
      </c>
      <c r="I49" s="1">
        <v>516</v>
      </c>
      <c r="J49" s="1">
        <v>599</v>
      </c>
      <c r="K49" s="1">
        <v>580</v>
      </c>
      <c r="L49" s="1">
        <v>585</v>
      </c>
      <c r="M49" s="1">
        <v>719</v>
      </c>
      <c r="N49" s="1">
        <v>659</v>
      </c>
      <c r="O49" s="1">
        <v>612</v>
      </c>
      <c r="P49" s="1">
        <v>664</v>
      </c>
      <c r="Q49" s="1"/>
    </row>
    <row r="50" spans="1:17" ht="17.25" customHeight="1" x14ac:dyDescent="0.3">
      <c r="A50" s="14" t="s">
        <v>13</v>
      </c>
      <c r="B50" s="15">
        <v>100</v>
      </c>
      <c r="C50" s="15">
        <v>207</v>
      </c>
      <c r="D50" s="15">
        <v>118</v>
      </c>
      <c r="E50" s="15">
        <v>256</v>
      </c>
      <c r="F50" s="15">
        <v>228</v>
      </c>
      <c r="G50" s="15">
        <v>423</v>
      </c>
      <c r="H50" s="15">
        <v>282</v>
      </c>
      <c r="I50" s="15">
        <v>484</v>
      </c>
      <c r="J50" s="15">
        <v>540</v>
      </c>
      <c r="K50" s="15">
        <v>522</v>
      </c>
      <c r="L50" s="15">
        <v>596</v>
      </c>
      <c r="M50" s="15">
        <v>474</v>
      </c>
      <c r="N50" s="15">
        <v>665</v>
      </c>
      <c r="O50" s="15">
        <v>673</v>
      </c>
      <c r="P50" s="15">
        <v>560</v>
      </c>
      <c r="Q50" s="15"/>
    </row>
    <row r="51" spans="1:17" ht="17.25" customHeight="1" thickBot="1" x14ac:dyDescent="0.35">
      <c r="A51" s="16" t="s">
        <v>1</v>
      </c>
      <c r="B51" s="17">
        <f t="shared" ref="B51" si="5">SUM(B39:B50)</f>
        <v>1227</v>
      </c>
      <c r="C51" s="17">
        <f t="shared" ref="C51:H51" si="6">SUM(C39:C50)</f>
        <v>1809</v>
      </c>
      <c r="D51" s="17">
        <f t="shared" si="6"/>
        <v>2375</v>
      </c>
      <c r="E51" s="17">
        <f t="shared" si="6"/>
        <v>3017</v>
      </c>
      <c r="F51" s="17">
        <f t="shared" si="6"/>
        <v>2467</v>
      </c>
      <c r="G51" s="17">
        <f>SUM(G39:G50)</f>
        <v>4414</v>
      </c>
      <c r="H51" s="17">
        <f t="shared" si="6"/>
        <v>4040</v>
      </c>
      <c r="I51" s="17">
        <f t="shared" ref="I51:K51" si="7">SUM(I39:I50)</f>
        <v>5346</v>
      </c>
      <c r="J51" s="17">
        <f t="shared" si="7"/>
        <v>6097</v>
      </c>
      <c r="K51" s="17">
        <f t="shared" si="7"/>
        <v>6311</v>
      </c>
      <c r="L51" s="17">
        <f t="shared" ref="L51:Q51" si="8">SUM(L39:L50)</f>
        <v>6190</v>
      </c>
      <c r="M51" s="17">
        <f t="shared" si="8"/>
        <v>6735</v>
      </c>
      <c r="N51" s="17">
        <f t="shared" si="8"/>
        <v>7889</v>
      </c>
      <c r="O51" s="17">
        <f t="shared" si="8"/>
        <v>8115</v>
      </c>
      <c r="P51" s="17">
        <f t="shared" si="8"/>
        <v>7704</v>
      </c>
      <c r="Q51" s="17">
        <f t="shared" si="8"/>
        <v>2374</v>
      </c>
    </row>
    <row r="52" spans="1:17" ht="17.25" customHeight="1" x14ac:dyDescent="0.3">
      <c r="A52" s="18" t="s">
        <v>17</v>
      </c>
      <c r="B52" s="19" t="s">
        <v>18</v>
      </c>
      <c r="C52" s="27">
        <f>C51/B51-1</f>
        <v>0.47432762836185827</v>
      </c>
      <c r="D52" s="27">
        <f>D51/C51-1</f>
        <v>0.31288004422332771</v>
      </c>
      <c r="E52" s="27">
        <f t="shared" ref="E52:Q52" si="9">E51/D51-1</f>
        <v>0.27031578947368429</v>
      </c>
      <c r="F52" s="27">
        <f t="shared" si="9"/>
        <v>-0.18230029830957906</v>
      </c>
      <c r="G52" s="27">
        <f t="shared" si="9"/>
        <v>0.78921767328739367</v>
      </c>
      <c r="H52" s="27">
        <f t="shared" si="9"/>
        <v>-8.4730403262347043E-2</v>
      </c>
      <c r="I52" s="27">
        <f t="shared" si="9"/>
        <v>0.32326732673267333</v>
      </c>
      <c r="J52" s="27">
        <f t="shared" si="9"/>
        <v>0.14047886270108489</v>
      </c>
      <c r="K52" s="27">
        <f t="shared" si="9"/>
        <v>3.5099229129079923E-2</v>
      </c>
      <c r="L52" s="27">
        <f t="shared" si="9"/>
        <v>-1.9172872761844428E-2</v>
      </c>
      <c r="M52" s="27">
        <f t="shared" si="9"/>
        <v>8.8045234248788296E-2</v>
      </c>
      <c r="N52" s="27">
        <f t="shared" si="9"/>
        <v>0.17134372680029686</v>
      </c>
      <c r="O52" s="27">
        <f t="shared" si="9"/>
        <v>2.8647483838255772E-2</v>
      </c>
      <c r="P52" s="27">
        <f t="shared" si="9"/>
        <v>-5.0646950092421483E-2</v>
      </c>
      <c r="Q52" s="27">
        <f t="shared" si="9"/>
        <v>-0.69184839044652136</v>
      </c>
    </row>
    <row r="53" spans="1:17" ht="21" customHeight="1" x14ac:dyDescent="0.3">
      <c r="A53" s="21" t="s">
        <v>14</v>
      </c>
      <c r="B53" s="22">
        <f>AVERAGE(B39:B50)</f>
        <v>102.25</v>
      </c>
      <c r="C53" s="22">
        <f t="shared" ref="C53:I53" si="10">AVERAGE(C39:C50)</f>
        <v>150.75</v>
      </c>
      <c r="D53" s="22">
        <f>AVERAGE(D39:D50)</f>
        <v>197.91666666666666</v>
      </c>
      <c r="E53" s="22">
        <f t="shared" si="10"/>
        <v>251.41666666666666</v>
      </c>
      <c r="F53" s="22">
        <f>AVERAGE(F39:F50)</f>
        <v>205.58333333333334</v>
      </c>
      <c r="G53" s="22">
        <f t="shared" si="10"/>
        <v>367.83333333333331</v>
      </c>
      <c r="H53" s="22">
        <f>AVERAGE(H39:H50)</f>
        <v>336.66666666666669</v>
      </c>
      <c r="I53" s="22">
        <f t="shared" si="10"/>
        <v>445.5</v>
      </c>
      <c r="J53" s="22">
        <f t="shared" ref="J53:K53" si="11">AVERAGE(J39:J50)</f>
        <v>508.08333333333331</v>
      </c>
      <c r="K53" s="22">
        <f t="shared" si="11"/>
        <v>525.91666666666663</v>
      </c>
      <c r="L53" s="22">
        <f t="shared" ref="L53:Q53" si="12">AVERAGE(L39:L50)</f>
        <v>515.83333333333337</v>
      </c>
      <c r="M53" s="22">
        <f t="shared" si="12"/>
        <v>561.25</v>
      </c>
      <c r="N53" s="22">
        <f t="shared" si="12"/>
        <v>657.41666666666663</v>
      </c>
      <c r="O53" s="22">
        <f t="shared" si="12"/>
        <v>676.25</v>
      </c>
      <c r="P53" s="22">
        <f t="shared" si="12"/>
        <v>642</v>
      </c>
      <c r="Q53" s="22">
        <f t="shared" si="12"/>
        <v>593.5</v>
      </c>
    </row>
    <row r="54" spans="1:17" ht="21" customHeight="1" thickBot="1" x14ac:dyDescent="0.35">
      <c r="A54" s="29" t="s">
        <v>25</v>
      </c>
      <c r="B54" s="29"/>
      <c r="C54" s="29"/>
      <c r="D54" s="29"/>
      <c r="E54" s="23"/>
      <c r="F54" s="23"/>
      <c r="G54" s="23"/>
      <c r="H54" s="23"/>
      <c r="I54" s="23"/>
      <c r="J54" s="24"/>
      <c r="K54" s="24"/>
      <c r="L54" s="24"/>
      <c r="M54" s="24"/>
      <c r="N54" s="24"/>
      <c r="O54" s="24"/>
      <c r="P54" s="24"/>
      <c r="Q54" s="24">
        <f>SUM(B51:Q51)</f>
        <v>76110</v>
      </c>
    </row>
    <row r="55" spans="1:17" x14ac:dyDescent="0.3">
      <c r="A55" s="28" t="s">
        <v>29</v>
      </c>
    </row>
  </sheetData>
  <mergeCells count="10">
    <mergeCell ref="A26:C26"/>
    <mergeCell ref="A54:D54"/>
    <mergeCell ref="A1:L1"/>
    <mergeCell ref="A3:L3"/>
    <mergeCell ref="A8:L8"/>
    <mergeCell ref="A30:L30"/>
    <mergeCell ref="A31:L31"/>
    <mergeCell ref="A36:L36"/>
    <mergeCell ref="A6:O6"/>
    <mergeCell ref="A33:O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&amp;LFuente: Registro de consultas Chat 100
Fuente: Registro del Servicio de Atención Urgente - SAU
Elaboración: SISEGC - UPPM - AURORA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4.7.1 - 4.7.2</vt:lpstr>
      <vt:lpstr>'4.7.1 - 4.7.2'!Área_de_impresión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2020-06-09T00:39:16Z</cp:lastPrinted>
  <dcterms:created xsi:type="dcterms:W3CDTF">2011-02-09T21:14:15Z</dcterms:created>
  <dcterms:modified xsi:type="dcterms:W3CDTF">2026-05-20T16:36:28Z</dcterms:modified>
</cp:coreProperties>
</file>