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3DE4F6F1-EB6C-40EF-9763-CBD040B0662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4.9.3" sheetId="2" r:id="rId1"/>
  </sheets>
  <definedNames>
    <definedName name="_xlnm.Print_Area" localSheetId="0">'4.9.3'!$A$1:$P$28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2" l="1"/>
  <c r="P24" i="2" s="1"/>
  <c r="N23" i="2"/>
  <c r="P23" i="2" s="1"/>
  <c r="N22" i="2"/>
  <c r="P22" i="2" s="1"/>
  <c r="N21" i="2"/>
  <c r="P21" i="2" s="1"/>
  <c r="N20" i="2"/>
  <c r="P20" i="2" s="1"/>
  <c r="N19" i="2"/>
  <c r="N18" i="2"/>
  <c r="P18" i="2" s="1"/>
  <c r="N17" i="2"/>
  <c r="N16" i="2"/>
  <c r="P16" i="2" s="1"/>
  <c r="N15" i="2"/>
  <c r="O16" i="2" s="1"/>
  <c r="N14" i="2"/>
  <c r="P14" i="2" s="1"/>
  <c r="N13" i="2"/>
  <c r="P13" i="2" s="1"/>
  <c r="N12" i="2"/>
  <c r="N11" i="2"/>
  <c r="P11" i="2" s="1"/>
  <c r="N10" i="2"/>
  <c r="P10" i="2" s="1"/>
  <c r="N9" i="2"/>
  <c r="N8" i="2"/>
  <c r="P8" i="2" s="1"/>
  <c r="O12" i="2" l="1"/>
  <c r="O19" i="2"/>
  <c r="P19" i="2"/>
  <c r="O11" i="2"/>
  <c r="O17" i="2"/>
  <c r="N25" i="2"/>
  <c r="O9" i="2"/>
  <c r="O22" i="2"/>
  <c r="P9" i="2"/>
  <c r="P17" i="2"/>
  <c r="O20" i="2"/>
  <c r="P12" i="2"/>
  <c r="O23" i="2"/>
  <c r="O10" i="2"/>
  <c r="P15" i="2"/>
  <c r="O18" i="2"/>
  <c r="O13" i="2"/>
  <c r="O21" i="2"/>
  <c r="O14" i="2"/>
  <c r="O15" i="2"/>
</calcChain>
</file>

<file path=xl/sharedStrings.xml><?xml version="1.0" encoding="utf-8"?>
<sst xmlns="http://schemas.openxmlformats.org/spreadsheetml/2006/main" count="44" uniqueCount="42">
  <si>
    <t>Total</t>
  </si>
  <si>
    <t>Incre. (%)</t>
  </si>
  <si>
    <t>DERIVACIONES DE LAS SOCIEDADES DE BENEFICENCIA PÚBLICAS A OTRAS INSTITUCIONES (RITA)</t>
  </si>
  <si>
    <t>Período: 2006 - 2022</t>
  </si>
  <si>
    <r>
      <t xml:space="preserve">Derivaciones de la RITA: </t>
    </r>
    <r>
      <rPr>
        <sz val="14"/>
        <rFont val="Arial Narrow"/>
        <family val="2"/>
      </rPr>
      <t>Son los casos de personas afectadas por violencia familiar o violencia sexual que hayan sido atendidas y derivadas por las SBP a un CEM o a otro servicio especializado en el tema.</t>
    </r>
  </si>
  <si>
    <t>Año/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</si>
  <si>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</si>
  <si>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</si>
  <si>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</si>
  <si>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</si>
  <si>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</si>
  <si>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</si>
  <si>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</si>
  <si>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</si>
  <si>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</si>
  <si>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</si>
  <si>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</si>
  <si>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</si>
  <si>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Promedio</t>
  </si>
  <si>
    <t>Año 2006</t>
  </si>
  <si>
    <t>S/I</t>
  </si>
  <si>
    <t>-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</si>
  <si>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</si>
  <si>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</si>
  <si>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</si>
  <si>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</si>
  <si>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</si>
  <si>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</si>
  <si>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</si>
  <si>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</si>
  <si>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</si>
  <si>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</si>
  <si>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</si>
  <si>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</si>
  <si>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</si>
  <si>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</si>
  <si>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Año 2021</t>
  </si>
  <si>
    <t>Año 2022/a</t>
  </si>
  <si>
    <t>TOTAL 2006 - 2022</t>
  </si>
  <si>
    <t>/a Actualizado al 28 de febrero 2022</t>
  </si>
  <si>
    <t xml:space="preserve">Nota: Marzo 2022, se dejo de reportar información.  RD: N° 080-2022-MIMP-AURORA-DE. </t>
  </si>
  <si>
    <t>Cuadro N° 4.9.3.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</si>
</sst>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b/>
      <sz val="14"/>
      <color theme="1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 style="dotted">
        <color rgb="FF305496"/>
      </left>
      <right/>
      <top style="dotted">
        <color rgb="FF305496"/>
      </top>
      <bottom style="dotted">
        <color rgb="FF305496"/>
      </bottom>
      <diagonal/>
    </border>
    <border>
      <left/>
      <right/>
      <top style="dotted">
        <color rgb="FF305496"/>
      </top>
      <bottom style="dotted">
        <color rgb="FF305496"/>
      </bottom>
      <diagonal/>
    </border>
    <border>
      <left/>
      <right style="dotted">
        <color rgb="FF305496"/>
      </right>
      <top style="dotted">
        <color rgb="FF305496"/>
      </top>
      <bottom style="dotted">
        <color rgb="FF305496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rgb="FF305496"/>
      </top>
      <bottom style="medium">
        <color rgb="FF305496"/>
      </bottom>
      <diagonal/>
    </border>
  </borders>
  <cellStyleXfs count="6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4" fillId="2" borderId="0" xfId="4" applyFont="1" applyFill="1" applyAlignment="1">
      <alignment vertical="center" wrapText="1"/>
    </xf>
    <xf numFmtId="0" fontId="10" fillId="3" borderId="0" xfId="4" applyFont="1" applyFill="1" applyAlignment="1">
      <alignment horizontal="left" vertical="center" wrapText="1"/>
    </xf>
    <xf numFmtId="0" fontId="6" fillId="2" borderId="0" xfId="4" applyFont="1" applyFill="1" applyAlignment="1">
      <alignment vertical="center" wrapText="1"/>
    </xf>
    <xf numFmtId="0" fontId="12" fillId="2" borderId="0" xfId="4" applyFont="1" applyFill="1" applyAlignment="1">
      <alignment horizontal="centerContinuous" vertical="center" wrapText="1"/>
    </xf>
    <xf numFmtId="0" fontId="9" fillId="4" borderId="0" xfId="4" applyFont="1" applyFill="1" applyAlignment="1">
      <alignment horizontal="center" vertical="center" wrapText="1"/>
    </xf>
    <xf numFmtId="0" fontId="8" fillId="5" borderId="8" xfId="4" applyFont="1" applyFill="1" applyBorder="1" applyAlignment="1">
      <alignment horizontal="left" vertical="center" wrapText="1"/>
    </xf>
    <xf numFmtId="3" fontId="5" fillId="5" borderId="2" xfId="4" applyNumberFormat="1" applyFont="1" applyFill="1" applyBorder="1" applyAlignment="1">
      <alignment horizontal="center" vertical="center" wrapText="1"/>
    </xf>
    <xf numFmtId="3" fontId="5" fillId="5" borderId="3" xfId="4" applyNumberFormat="1" applyFont="1" applyFill="1" applyBorder="1" applyAlignment="1">
      <alignment horizontal="center" vertical="center" wrapText="1"/>
    </xf>
    <xf numFmtId="3" fontId="5" fillId="5" borderId="4" xfId="4" applyNumberFormat="1" applyFont="1" applyFill="1" applyBorder="1" applyAlignment="1">
      <alignment horizontal="center" vertical="center" wrapText="1"/>
    </xf>
    <xf numFmtId="3" fontId="8" fillId="5" borderId="8" xfId="4" applyNumberFormat="1" applyFont="1" applyFill="1" applyBorder="1" applyAlignment="1">
      <alignment horizontal="center" vertical="center" wrapText="1"/>
    </xf>
    <xf numFmtId="164" fontId="5" fillId="5" borderId="8" xfId="2" applyNumberFormat="1" applyFont="1" applyFill="1" applyBorder="1" applyAlignment="1">
      <alignment horizontal="center" vertical="center" wrapText="1"/>
    </xf>
    <xf numFmtId="3" fontId="5" fillId="5" borderId="8" xfId="4" applyNumberFormat="1" applyFont="1" applyFill="1" applyBorder="1" applyAlignment="1">
      <alignment horizontal="center" vertical="center" wrapText="1"/>
    </xf>
    <xf numFmtId="3" fontId="6" fillId="2" borderId="0" xfId="4" applyNumberFormat="1" applyFont="1" applyFill="1" applyAlignment="1">
      <alignment vertical="center" wrapText="1"/>
    </xf>
    <xf numFmtId="0" fontId="8" fillId="5" borderId="0" xfId="4" applyFont="1" applyFill="1" applyAlignment="1">
      <alignment horizontal="left" vertical="center" wrapText="1"/>
    </xf>
    <xf numFmtId="3" fontId="5" fillId="5" borderId="0" xfId="4" applyNumberFormat="1" applyFont="1" applyFill="1" applyAlignment="1">
      <alignment horizontal="center" vertical="center" wrapText="1"/>
    </xf>
    <xf numFmtId="3" fontId="8" fillId="0" borderId="9" xfId="4" applyNumberFormat="1" applyFont="1" applyBorder="1" applyAlignment="1">
      <alignment vertical="center" wrapText="1"/>
    </xf>
    <xf numFmtId="3" fontId="8" fillId="2" borderId="9" xfId="4" applyNumberFormat="1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left" vertical="center"/>
    </xf>
    <xf numFmtId="0" fontId="6" fillId="2" borderId="0" xfId="4" applyFont="1" applyFill="1" applyAlignment="1">
      <alignment horizontal="left" vertical="center"/>
    </xf>
    <xf numFmtId="0" fontId="6" fillId="0" borderId="0" xfId="5" applyFont="1"/>
    <xf numFmtId="0" fontId="6" fillId="2" borderId="0" xfId="4" applyFont="1" applyFill="1" applyAlignment="1">
      <alignment horizontal="left" vertical="center" wrapText="1"/>
    </xf>
    <xf numFmtId="0" fontId="14" fillId="3" borderId="0" xfId="4" applyFont="1" applyFill="1" applyAlignment="1">
      <alignment vertical="center"/>
    </xf>
    <xf numFmtId="0" fontId="3" fillId="3" borderId="0" xfId="4" applyFont="1" applyFill="1" applyAlignment="1">
      <alignment horizontal="left" vertical="center" wrapText="1"/>
    </xf>
    <xf numFmtId="0" fontId="7" fillId="2" borderId="1" xfId="4" applyFont="1" applyFill="1" applyBorder="1" applyAlignment="1">
      <alignment horizontal="left" vertical="center" wrapText="1"/>
    </xf>
    <xf numFmtId="0" fontId="7" fillId="2" borderId="0" xfId="4" applyFont="1" applyFill="1" applyAlignment="1">
      <alignment horizontal="left" vertical="center" wrapText="1"/>
    </xf>
    <xf numFmtId="0" fontId="7" fillId="2" borderId="5" xfId="4" applyFont="1" applyFill="1" applyBorder="1" applyAlignment="1">
      <alignment horizontal="left" vertical="justify" wrapText="1"/>
    </xf>
    <xf numFmtId="0" fontId="11" fillId="2" borderId="6" xfId="4" applyFont="1" applyFill="1" applyBorder="1" applyAlignment="1">
      <alignment horizontal="left" vertical="justify" wrapText="1"/>
    </xf>
    <xf numFmtId="0" fontId="11" fillId="2" borderId="7" xfId="4" applyFont="1" applyFill="1" applyBorder="1" applyAlignment="1">
      <alignment horizontal="left" vertical="justify" wrapText="1"/>
    </xf>
    <xf numFmtId="0" fontId="8" fillId="0" borderId="9" xfId="4" applyFont="1" applyBorder="1" applyAlignment="1">
      <alignment horizontal="center" vertical="center" wrapText="1"/>
    </xf>
  </cellXfs>
  <cellStyles count="6">
    <cellStyle name="Normal" xfId="0" builtinId="0"/>
    <cellStyle name="Normal 2" xfId="4" xr:uid="{00000000-0005-0000-0000-000001000000}"/>
    <cellStyle name="Normal 2 4" xfId="1" xr:uid="{00000000-0005-0000-0000-000002000000}"/>
    <cellStyle name="Normal_4.1.1" xfId="5" xr:uid="{00000000-0005-0000-0000-000003000000}"/>
    <cellStyle name="Porcentaje" xfId="2" builtinId="5"/>
    <cellStyle name="Porcentaje 8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317500</xdr:colOff>
      <xdr:row>2</xdr:row>
      <xdr:rowOff>105833</xdr:rowOff>
    </xdr:from>
    <xdr:to>
      <xdr:col>15</xdr:col>
      <xdr:colOff>636159</xdr:colOff>
      <xdr:row>3</xdr:row>
      <xdr:rowOff>177243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AFE604-9132-4E73-9642-F1349B73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9450" y="467783"/>
          <a:ext cx="1652159" cy="423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1"/>
  <sheetViews>
    <sheetView showGridLines="0" tabSelected="1" view="pageBreakPreview" zoomScaleNormal="100" zoomScaleSheetLayoutView="100" workbookViewId="0">
      <selection activeCell="D34" sqref="D34"/>
    </sheetView>
  </sheetViews>
  <sheetFormatPr baseColWidth="10" defaultColWidth="11.453125" defaultRowHeight="13" x14ac:dyDescent="0.25"/>
  <cols>
    <col min="1" max="1" width="11.54296875" style="3" customWidth="1"/>
    <col min="2" max="9" width="8.26953125" style="3" customWidth="1"/>
    <col min="10" max="10" width="9.7265625" style="3" customWidth="1"/>
    <col min="11" max="11" width="9.81640625" style="3" customWidth="1"/>
    <col min="12" max="12" width="12.1796875" style="3" customWidth="1"/>
    <col min="13" max="13" width="10.1796875" style="3" customWidth="1"/>
    <col min="14" max="14" width="11.54296875" style="3" customWidth="1"/>
    <col min="15" max="15" width="8.453125" style="3" customWidth="1"/>
    <col min="16" max="16" width="10.453125" style="3" customWidth="1"/>
    <col min="17" max="16384" width="11.453125" style="3"/>
  </cols>
  <sheetData>
    <row r="1" spans="1:17" s="1" customFormat="1" ht="21.75" customHeight="1" x14ac:dyDescent="0.25">
      <c r="A1" s="23" t="s">
        <v>41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7" ht="6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7" ht="27.7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7" ht="18" customHeight="1" x14ac:dyDescent="0.25">
      <c r="A4" s="24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37.5" customHeight="1" x14ac:dyDescent="0.25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7" ht="5.25" customHeight="1" x14ac:dyDescent="0.25">
      <c r="A6" s="4"/>
      <c r="B6" s="4"/>
      <c r="C6" s="4"/>
      <c r="D6" s="4"/>
      <c r="E6" s="4"/>
      <c r="F6" s="4"/>
      <c r="G6" s="4"/>
      <c r="H6" s="4"/>
      <c r="I6" s="4"/>
    </row>
    <row r="7" spans="1:17" ht="32.25" customHeight="1" x14ac:dyDescent="0.25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5" t="s">
        <v>0</v>
      </c>
      <c r="O7" s="5" t="s">
        <v>1</v>
      </c>
      <c r="P7" s="5" t="s">
        <v>18</v>
      </c>
    </row>
    <row r="8" spans="1:17" ht="21" customHeight="1" x14ac:dyDescent="0.25">
      <c r="A8" s="6" t="s">
        <v>19</v>
      </c>
      <c r="B8" s="7" t="s">
        <v>20</v>
      </c>
      <c r="C8" s="8" t="s">
        <v>20</v>
      </c>
      <c r="D8" s="8">
        <v>141</v>
      </c>
      <c r="E8" s="8">
        <v>209</v>
      </c>
      <c r="F8" s="8">
        <v>272</v>
      </c>
      <c r="G8" s="8">
        <v>211</v>
      </c>
      <c r="H8" s="8">
        <v>122</v>
      </c>
      <c r="I8" s="8">
        <v>226</v>
      </c>
      <c r="J8" s="8">
        <v>233</v>
      </c>
      <c r="K8" s="8">
        <v>216</v>
      </c>
      <c r="L8" s="8">
        <v>92</v>
      </c>
      <c r="M8" s="9">
        <v>133</v>
      </c>
      <c r="N8" s="10">
        <f t="shared" ref="N8:N22" si="0">SUM(B8:M8)</f>
        <v>1855</v>
      </c>
      <c r="O8" s="11" t="s">
        <v>21</v>
      </c>
      <c r="P8" s="12">
        <f t="shared" ref="P8:P21" si="1">N8/12</f>
        <v>154.58333333333334</v>
      </c>
      <c r="Q8" s="13"/>
    </row>
    <row r="9" spans="1:17" ht="21" customHeight="1" x14ac:dyDescent="0.25">
      <c r="A9" s="6" t="s">
        <v>22</v>
      </c>
      <c r="B9" s="7">
        <v>223</v>
      </c>
      <c r="C9" s="8">
        <v>249</v>
      </c>
      <c r="D9" s="8">
        <v>198</v>
      </c>
      <c r="E9" s="8">
        <v>137</v>
      </c>
      <c r="F9" s="8">
        <v>215</v>
      </c>
      <c r="G9" s="8">
        <v>218</v>
      </c>
      <c r="H9" s="8">
        <v>150</v>
      </c>
      <c r="I9" s="8">
        <v>142</v>
      </c>
      <c r="J9" s="8">
        <v>116</v>
      </c>
      <c r="K9" s="8">
        <v>129</v>
      </c>
      <c r="L9" s="8">
        <v>106</v>
      </c>
      <c r="M9" s="9">
        <v>78</v>
      </c>
      <c r="N9" s="10">
        <f>SUM(B9:M9)</f>
        <v>1961</v>
      </c>
      <c r="O9" s="11">
        <f t="shared" ref="O9:O21" si="2">+N9/N8-1</f>
        <v>5.7142857142857162E-2</v>
      </c>
      <c r="P9" s="12">
        <f t="shared" si="1"/>
        <v>163.41666666666666</v>
      </c>
      <c r="Q9" s="13"/>
    </row>
    <row r="10" spans="1:17" ht="21" customHeight="1" x14ac:dyDescent="0.25">
      <c r="A10" s="6" t="s">
        <v>23</v>
      </c>
      <c r="B10" s="7">
        <v>150</v>
      </c>
      <c r="C10" s="8">
        <v>167</v>
      </c>
      <c r="D10" s="8">
        <v>110</v>
      </c>
      <c r="E10" s="8">
        <v>125</v>
      </c>
      <c r="F10" s="8">
        <v>123</v>
      </c>
      <c r="G10" s="8">
        <v>115</v>
      </c>
      <c r="H10" s="8">
        <v>159</v>
      </c>
      <c r="I10" s="8">
        <v>181</v>
      </c>
      <c r="J10" s="8">
        <v>128</v>
      </c>
      <c r="K10" s="8">
        <v>190</v>
      </c>
      <c r="L10" s="8">
        <v>193</v>
      </c>
      <c r="M10" s="9">
        <v>128</v>
      </c>
      <c r="N10" s="10">
        <f>SUM(B10:M10)</f>
        <v>1769</v>
      </c>
      <c r="O10" s="11">
        <f t="shared" si="2"/>
        <v>-9.790922998470164E-2</v>
      </c>
      <c r="P10" s="12">
        <f t="shared" si="1"/>
        <v>147.41666666666666</v>
      </c>
      <c r="Q10" s="13"/>
    </row>
    <row r="11" spans="1:17" ht="21" customHeight="1" x14ac:dyDescent="0.25">
      <c r="A11" s="6" t="s">
        <v>24</v>
      </c>
      <c r="B11" s="7">
        <v>204</v>
      </c>
      <c r="C11" s="8">
        <v>148</v>
      </c>
      <c r="D11" s="8">
        <v>167</v>
      </c>
      <c r="E11" s="8">
        <v>143</v>
      </c>
      <c r="F11" s="8">
        <v>149</v>
      </c>
      <c r="G11" s="8">
        <v>113</v>
      </c>
      <c r="H11" s="8">
        <v>99</v>
      </c>
      <c r="I11" s="8">
        <v>103</v>
      </c>
      <c r="J11" s="8">
        <v>143</v>
      </c>
      <c r="K11" s="8">
        <v>89</v>
      </c>
      <c r="L11" s="8">
        <v>99</v>
      </c>
      <c r="M11" s="9">
        <v>49</v>
      </c>
      <c r="N11" s="10">
        <f t="shared" si="0"/>
        <v>1506</v>
      </c>
      <c r="O11" s="11">
        <f t="shared" si="2"/>
        <v>-0.14867156585641605</v>
      </c>
      <c r="P11" s="12">
        <f t="shared" si="1"/>
        <v>125.5</v>
      </c>
      <c r="Q11" s="13"/>
    </row>
    <row r="12" spans="1:17" ht="21" customHeight="1" x14ac:dyDescent="0.25">
      <c r="A12" s="6" t="s">
        <v>25</v>
      </c>
      <c r="B12" s="7">
        <v>95</v>
      </c>
      <c r="C12" s="8">
        <v>89</v>
      </c>
      <c r="D12" s="8">
        <v>96</v>
      </c>
      <c r="E12" s="8">
        <v>68</v>
      </c>
      <c r="F12" s="8">
        <v>73</v>
      </c>
      <c r="G12" s="8">
        <v>91</v>
      </c>
      <c r="H12" s="8">
        <v>84</v>
      </c>
      <c r="I12" s="8">
        <v>61</v>
      </c>
      <c r="J12" s="8">
        <v>77</v>
      </c>
      <c r="K12" s="8">
        <v>81</v>
      </c>
      <c r="L12" s="8">
        <v>59</v>
      </c>
      <c r="M12" s="9">
        <v>45</v>
      </c>
      <c r="N12" s="10">
        <f t="shared" si="0"/>
        <v>919</v>
      </c>
      <c r="O12" s="11">
        <f t="shared" si="2"/>
        <v>-0.38977423638778219</v>
      </c>
      <c r="P12" s="12">
        <f t="shared" si="1"/>
        <v>76.583333333333329</v>
      </c>
      <c r="Q12" s="13"/>
    </row>
    <row r="13" spans="1:17" ht="21" customHeight="1" x14ac:dyDescent="0.25">
      <c r="A13" s="6" t="s">
        <v>26</v>
      </c>
      <c r="B13" s="7">
        <v>136</v>
      </c>
      <c r="C13" s="8">
        <v>103</v>
      </c>
      <c r="D13" s="8">
        <v>110</v>
      </c>
      <c r="E13" s="8">
        <v>85</v>
      </c>
      <c r="F13" s="8">
        <v>112</v>
      </c>
      <c r="G13" s="8">
        <v>116</v>
      </c>
      <c r="H13" s="8">
        <v>97</v>
      </c>
      <c r="I13" s="8">
        <v>102</v>
      </c>
      <c r="J13" s="8">
        <v>88</v>
      </c>
      <c r="K13" s="8">
        <v>104</v>
      </c>
      <c r="L13" s="8">
        <v>95</v>
      </c>
      <c r="M13" s="9">
        <v>86</v>
      </c>
      <c r="N13" s="10">
        <f t="shared" si="0"/>
        <v>1234</v>
      </c>
      <c r="O13" s="11">
        <f t="shared" si="2"/>
        <v>0.34276387377584339</v>
      </c>
      <c r="P13" s="12">
        <f t="shared" si="1"/>
        <v>102.83333333333333</v>
      </c>
      <c r="Q13" s="13"/>
    </row>
    <row r="14" spans="1:17" ht="21" customHeight="1" x14ac:dyDescent="0.25">
      <c r="A14" s="6" t="s">
        <v>27</v>
      </c>
      <c r="B14" s="7">
        <v>120</v>
      </c>
      <c r="C14" s="8">
        <v>88</v>
      </c>
      <c r="D14" s="8">
        <v>102</v>
      </c>
      <c r="E14" s="8">
        <v>81</v>
      </c>
      <c r="F14" s="8">
        <v>77</v>
      </c>
      <c r="G14" s="8">
        <v>100</v>
      </c>
      <c r="H14" s="8">
        <v>97</v>
      </c>
      <c r="I14" s="8">
        <v>84</v>
      </c>
      <c r="J14" s="8">
        <v>106</v>
      </c>
      <c r="K14" s="8">
        <v>89</v>
      </c>
      <c r="L14" s="8">
        <v>112</v>
      </c>
      <c r="M14" s="9">
        <v>67</v>
      </c>
      <c r="N14" s="10">
        <f t="shared" si="0"/>
        <v>1123</v>
      </c>
      <c r="O14" s="11">
        <f t="shared" si="2"/>
        <v>-8.9951377633711527E-2</v>
      </c>
      <c r="P14" s="12">
        <f t="shared" si="1"/>
        <v>93.583333333333329</v>
      </c>
    </row>
    <row r="15" spans="1:17" ht="21" customHeight="1" x14ac:dyDescent="0.25">
      <c r="A15" s="6" t="s">
        <v>28</v>
      </c>
      <c r="B15" s="7">
        <v>110</v>
      </c>
      <c r="C15" s="8">
        <v>83</v>
      </c>
      <c r="D15" s="8">
        <v>97</v>
      </c>
      <c r="E15" s="8">
        <v>112</v>
      </c>
      <c r="F15" s="8">
        <v>99</v>
      </c>
      <c r="G15" s="8">
        <v>82</v>
      </c>
      <c r="H15" s="8">
        <v>62</v>
      </c>
      <c r="I15" s="8">
        <v>69</v>
      </c>
      <c r="J15" s="8">
        <v>78</v>
      </c>
      <c r="K15" s="8">
        <v>70</v>
      </c>
      <c r="L15" s="8">
        <v>59</v>
      </c>
      <c r="M15" s="9">
        <v>38</v>
      </c>
      <c r="N15" s="10">
        <f t="shared" si="0"/>
        <v>959</v>
      </c>
      <c r="O15" s="11">
        <f t="shared" si="2"/>
        <v>-0.14603739982190556</v>
      </c>
      <c r="P15" s="12">
        <f t="shared" si="1"/>
        <v>79.916666666666671</v>
      </c>
    </row>
    <row r="16" spans="1:17" ht="21" customHeight="1" x14ac:dyDescent="0.25">
      <c r="A16" s="6" t="s">
        <v>29</v>
      </c>
      <c r="B16" s="7">
        <v>52</v>
      </c>
      <c r="C16" s="8">
        <v>38</v>
      </c>
      <c r="D16" s="8">
        <v>57</v>
      </c>
      <c r="E16" s="8">
        <v>57</v>
      </c>
      <c r="F16" s="8">
        <v>86</v>
      </c>
      <c r="G16" s="8">
        <v>78</v>
      </c>
      <c r="H16" s="8">
        <v>47</v>
      </c>
      <c r="I16" s="8">
        <v>57</v>
      </c>
      <c r="J16" s="8">
        <v>75</v>
      </c>
      <c r="K16" s="8">
        <v>56</v>
      </c>
      <c r="L16" s="8">
        <v>46</v>
      </c>
      <c r="M16" s="9">
        <v>31</v>
      </c>
      <c r="N16" s="10">
        <f t="shared" si="0"/>
        <v>680</v>
      </c>
      <c r="O16" s="11">
        <f t="shared" si="2"/>
        <v>-0.29092805005213762</v>
      </c>
      <c r="P16" s="12">
        <f t="shared" si="1"/>
        <v>56.666666666666664</v>
      </c>
    </row>
    <row r="17" spans="1:17" ht="21" customHeight="1" x14ac:dyDescent="0.25">
      <c r="A17" s="6" t="s">
        <v>30</v>
      </c>
      <c r="B17" s="7">
        <v>85</v>
      </c>
      <c r="C17" s="8">
        <v>63</v>
      </c>
      <c r="D17" s="8">
        <v>46</v>
      </c>
      <c r="E17" s="8">
        <v>46</v>
      </c>
      <c r="F17" s="8">
        <v>51</v>
      </c>
      <c r="G17" s="8">
        <v>60</v>
      </c>
      <c r="H17" s="8">
        <v>42</v>
      </c>
      <c r="I17" s="8">
        <v>48</v>
      </c>
      <c r="J17" s="8">
        <v>68</v>
      </c>
      <c r="K17" s="8">
        <v>53</v>
      </c>
      <c r="L17" s="8">
        <v>34</v>
      </c>
      <c r="M17" s="9">
        <v>25</v>
      </c>
      <c r="N17" s="10">
        <f t="shared" si="0"/>
        <v>621</v>
      </c>
      <c r="O17" s="11">
        <f t="shared" si="2"/>
        <v>-8.6764705882352966E-2</v>
      </c>
      <c r="P17" s="12">
        <f t="shared" si="1"/>
        <v>51.75</v>
      </c>
    </row>
    <row r="18" spans="1:17" ht="21" customHeight="1" x14ac:dyDescent="0.25">
      <c r="A18" s="6" t="s">
        <v>31</v>
      </c>
      <c r="B18" s="7">
        <v>46</v>
      </c>
      <c r="C18" s="8">
        <v>43</v>
      </c>
      <c r="D18" s="8">
        <v>96</v>
      </c>
      <c r="E18" s="8">
        <v>42</v>
      </c>
      <c r="F18" s="8">
        <v>27</v>
      </c>
      <c r="G18" s="8">
        <v>36</v>
      </c>
      <c r="H18" s="8">
        <v>56</v>
      </c>
      <c r="I18" s="8">
        <v>50</v>
      </c>
      <c r="J18" s="8">
        <v>36</v>
      </c>
      <c r="K18" s="8">
        <v>42</v>
      </c>
      <c r="L18" s="8">
        <v>52</v>
      </c>
      <c r="M18" s="9">
        <v>23</v>
      </c>
      <c r="N18" s="10">
        <f t="shared" si="0"/>
        <v>549</v>
      </c>
      <c r="O18" s="11">
        <f t="shared" si="2"/>
        <v>-0.11594202898550721</v>
      </c>
      <c r="P18" s="12">
        <f t="shared" si="1"/>
        <v>45.75</v>
      </c>
    </row>
    <row r="19" spans="1:17" ht="21" customHeight="1" x14ac:dyDescent="0.25">
      <c r="A19" s="6" t="s">
        <v>32</v>
      </c>
      <c r="B19" s="7">
        <v>44</v>
      </c>
      <c r="C19" s="8">
        <v>41</v>
      </c>
      <c r="D19" s="8">
        <v>33</v>
      </c>
      <c r="E19" s="8">
        <v>45</v>
      </c>
      <c r="F19" s="8">
        <v>27</v>
      </c>
      <c r="G19" s="8">
        <v>31</v>
      </c>
      <c r="H19" s="8">
        <v>39</v>
      </c>
      <c r="I19" s="8">
        <v>30</v>
      </c>
      <c r="J19" s="8">
        <v>8</v>
      </c>
      <c r="K19" s="8">
        <v>28</v>
      </c>
      <c r="L19" s="8">
        <v>62</v>
      </c>
      <c r="M19" s="9">
        <v>26</v>
      </c>
      <c r="N19" s="10">
        <f t="shared" si="0"/>
        <v>414</v>
      </c>
      <c r="O19" s="11">
        <f t="shared" si="2"/>
        <v>-0.24590163934426235</v>
      </c>
      <c r="P19" s="12">
        <f t="shared" si="1"/>
        <v>34.5</v>
      </c>
    </row>
    <row r="20" spans="1:17" ht="21" customHeight="1" x14ac:dyDescent="0.25">
      <c r="A20" s="6" t="s">
        <v>33</v>
      </c>
      <c r="B20" s="7">
        <v>40</v>
      </c>
      <c r="C20" s="8">
        <v>31</v>
      </c>
      <c r="D20" s="8">
        <v>55</v>
      </c>
      <c r="E20" s="8">
        <v>43</v>
      </c>
      <c r="F20" s="8">
        <v>25</v>
      </c>
      <c r="G20" s="8">
        <v>20</v>
      </c>
      <c r="H20" s="8">
        <v>23</v>
      </c>
      <c r="I20" s="8">
        <v>22</v>
      </c>
      <c r="J20" s="8">
        <v>32</v>
      </c>
      <c r="K20" s="8">
        <v>36</v>
      </c>
      <c r="L20" s="8">
        <v>36</v>
      </c>
      <c r="M20" s="9">
        <v>29</v>
      </c>
      <c r="N20" s="10">
        <f t="shared" si="0"/>
        <v>392</v>
      </c>
      <c r="O20" s="11">
        <f t="shared" si="2"/>
        <v>-5.3140096618357502E-2</v>
      </c>
      <c r="P20" s="12">
        <f t="shared" si="1"/>
        <v>32.666666666666664</v>
      </c>
    </row>
    <row r="21" spans="1:17" ht="21" customHeight="1" x14ac:dyDescent="0.25">
      <c r="A21" s="6" t="s">
        <v>34</v>
      </c>
      <c r="B21" s="7">
        <v>28</v>
      </c>
      <c r="C21" s="8">
        <v>21</v>
      </c>
      <c r="D21" s="8">
        <v>27</v>
      </c>
      <c r="E21" s="8">
        <v>30</v>
      </c>
      <c r="F21" s="8">
        <v>27</v>
      </c>
      <c r="G21" s="8">
        <v>14</v>
      </c>
      <c r="H21" s="8">
        <v>0</v>
      </c>
      <c r="I21" s="8">
        <v>0</v>
      </c>
      <c r="J21" s="8">
        <v>0</v>
      </c>
      <c r="K21" s="8">
        <v>1</v>
      </c>
      <c r="L21" s="8">
        <v>0</v>
      </c>
      <c r="M21" s="9">
        <v>0</v>
      </c>
      <c r="N21" s="10">
        <f t="shared" si="0"/>
        <v>148</v>
      </c>
      <c r="O21" s="11">
        <f t="shared" si="2"/>
        <v>-0.62244897959183676</v>
      </c>
      <c r="P21" s="12">
        <f t="shared" si="1"/>
        <v>12.333333333333334</v>
      </c>
    </row>
    <row r="22" spans="1:17" ht="21" customHeight="1" x14ac:dyDescent="0.25">
      <c r="A22" s="6" t="s">
        <v>35</v>
      </c>
      <c r="B22" s="12">
        <v>20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0">
        <f t="shared" si="0"/>
        <v>20</v>
      </c>
      <c r="O22" s="11">
        <f>+N22/N21-1</f>
        <v>-0.86486486486486491</v>
      </c>
      <c r="P22" s="12">
        <f>N22/12</f>
        <v>1.6666666666666667</v>
      </c>
    </row>
    <row r="23" spans="1:17" ht="21" customHeight="1" x14ac:dyDescent="0.25">
      <c r="A23" s="14" t="s">
        <v>36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0">
        <f>SUM(B23:M23)</f>
        <v>0</v>
      </c>
      <c r="O23" s="11">
        <f>+N23/N22-1</f>
        <v>-1</v>
      </c>
      <c r="P23" s="12">
        <f>N23/12</f>
        <v>0</v>
      </c>
    </row>
    <row r="24" spans="1:17" ht="21" customHeight="1" thickBot="1" x14ac:dyDescent="0.3">
      <c r="A24" s="6" t="s">
        <v>37</v>
      </c>
      <c r="B24" s="15">
        <v>0</v>
      </c>
      <c r="C24" s="15">
        <v>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0">
        <f>SUM(B24:M24)</f>
        <v>0</v>
      </c>
      <c r="O24" s="11" t="s">
        <v>21</v>
      </c>
      <c r="P24" s="12">
        <f>N24/12</f>
        <v>0</v>
      </c>
    </row>
    <row r="25" spans="1:17" ht="20.149999999999999" customHeight="1" thickBot="1" x14ac:dyDescent="0.3">
      <c r="A25" s="29" t="s">
        <v>38</v>
      </c>
      <c r="B25" s="29"/>
      <c r="C25" s="29"/>
      <c r="D25" s="29"/>
      <c r="E25" s="29"/>
      <c r="F25" s="29"/>
      <c r="G25" s="29"/>
      <c r="H25" s="16"/>
      <c r="I25" s="16"/>
      <c r="J25" s="16"/>
      <c r="K25" s="16"/>
      <c r="L25" s="16"/>
      <c r="M25" s="16"/>
      <c r="N25" s="17">
        <f>SUM(N8:N24)</f>
        <v>14150</v>
      </c>
      <c r="O25" s="17"/>
      <c r="P25" s="17"/>
    </row>
    <row r="26" spans="1:17" x14ac:dyDescent="0.25">
      <c r="A26" s="18" t="s">
        <v>39</v>
      </c>
    </row>
    <row r="27" spans="1:17" x14ac:dyDescent="0.3">
      <c r="A27" s="19" t="s">
        <v>40</v>
      </c>
      <c r="Q27" s="20"/>
    </row>
    <row r="28" spans="1:17" x14ac:dyDescent="0.3">
      <c r="A28" s="21"/>
      <c r="Q28" s="20"/>
    </row>
    <row r="29" spans="1:17" ht="20.25" customHeight="1" x14ac:dyDescent="0.3">
      <c r="A29" s="21"/>
      <c r="Q29" s="20"/>
    </row>
    <row r="30" spans="1:17" x14ac:dyDescent="0.3">
      <c r="A30" s="21"/>
      <c r="Q30" s="20"/>
    </row>
    <row r="31" spans="1:17" ht="18" customHeight="1" x14ac:dyDescent="0.3">
      <c r="A31" s="21"/>
      <c r="Q31" s="20"/>
    </row>
    <row r="32" spans="1:17" ht="18" customHeight="1" x14ac:dyDescent="0.3">
      <c r="A32" s="21"/>
      <c r="Q32" s="20"/>
    </row>
    <row r="33" spans="1:17" x14ac:dyDescent="0.3">
      <c r="A33" s="21"/>
      <c r="Q33" s="20"/>
    </row>
    <row r="34" spans="1:17" ht="32.25" customHeight="1" x14ac:dyDescent="0.3">
      <c r="A34" s="21"/>
      <c r="Q34" s="20"/>
    </row>
    <row r="35" spans="1:17" ht="21" customHeight="1" x14ac:dyDescent="0.3">
      <c r="A35" s="21"/>
      <c r="Q35" s="20"/>
    </row>
    <row r="36" spans="1:17" ht="21" customHeight="1" x14ac:dyDescent="0.3">
      <c r="A36" s="21"/>
      <c r="Q36" s="20"/>
    </row>
    <row r="37" spans="1:17" ht="21" customHeight="1" x14ac:dyDescent="0.3">
      <c r="A37" s="21"/>
      <c r="Q37" s="20"/>
    </row>
    <row r="38" spans="1:17" ht="21" customHeight="1" x14ac:dyDescent="0.3">
      <c r="A38" s="21"/>
      <c r="Q38" s="20"/>
    </row>
    <row r="39" spans="1:17" ht="21" customHeight="1" x14ac:dyDescent="0.3">
      <c r="A39" s="21"/>
      <c r="Q39" s="20"/>
    </row>
    <row r="40" spans="1:17" ht="21" customHeight="1" x14ac:dyDescent="0.25">
      <c r="A40" s="21"/>
    </row>
    <row r="41" spans="1:17" ht="21" customHeight="1" x14ac:dyDescent="0.25">
      <c r="A41" s="21"/>
    </row>
    <row r="42" spans="1:17" ht="21" customHeight="1" x14ac:dyDescent="0.25">
      <c r="A42" s="21"/>
    </row>
    <row r="43" spans="1:17" ht="21" customHeight="1" x14ac:dyDescent="0.25">
      <c r="A43" s="21"/>
    </row>
    <row r="44" spans="1:17" ht="21" customHeight="1" x14ac:dyDescent="0.25">
      <c r="A44" s="21"/>
    </row>
    <row r="45" spans="1:17" ht="21" customHeight="1" x14ac:dyDescent="0.25">
      <c r="A45" s="21"/>
    </row>
    <row r="46" spans="1:17" ht="21" customHeight="1" x14ac:dyDescent="0.25">
      <c r="A46" s="21"/>
    </row>
    <row r="47" spans="1:17" ht="21" customHeight="1" x14ac:dyDescent="0.25">
      <c r="A47" s="21"/>
    </row>
    <row r="48" spans="1:17" ht="21" customHeight="1" x14ac:dyDescent="0.25">
      <c r="A48" s="21"/>
    </row>
    <row r="49" spans="1:1" ht="20.25" customHeight="1" x14ac:dyDescent="0.25">
      <c r="A49" s="21"/>
    </row>
    <row r="50" spans="1:1" ht="20.25" customHeight="1" x14ac:dyDescent="0.25">
      <c r="A50" s="21"/>
    </row>
    <row r="51" spans="1:1" ht="20.25" customHeight="1" x14ac:dyDescent="0.25">
      <c r="A51" s="21"/>
    </row>
    <row r="52" spans="1:1" ht="16.5" customHeight="1" x14ac:dyDescent="0.25">
      <c r="A52" s="21"/>
    </row>
    <row r="53" spans="1:1" x14ac:dyDescent="0.25">
      <c r="A53" s="18"/>
    </row>
    <row r="54" spans="1:1" x14ac:dyDescent="0.25">
      <c r="A54" s="21"/>
    </row>
    <row r="55" spans="1:1" x14ac:dyDescent="0.25">
      <c r="A55" s="21"/>
    </row>
    <row r="56" spans="1:1" x14ac:dyDescent="0.25">
      <c r="A56" s="21"/>
    </row>
    <row r="57" spans="1:1" x14ac:dyDescent="0.25">
      <c r="A57" s="22"/>
    </row>
    <row r="58" spans="1:1" x14ac:dyDescent="0.25">
      <c r="A58" s="22"/>
    </row>
    <row r="59" spans="1:1" x14ac:dyDescent="0.25">
      <c r="A59" s="19"/>
    </row>
    <row r="60" spans="1:1" hidden="1" x14ac:dyDescent="0.25">
      <c r="A60" s="21"/>
    </row>
    <row r="61" spans="1:1" hidden="1" x14ac:dyDescent="0.25">
      <c r="A61" s="21"/>
    </row>
  </sheetData>
  <mergeCells count="5">
    <mergeCell ref="A1:P1"/>
    <mergeCell ref="A3:P3"/>
    <mergeCell ref="A4:P4"/>
    <mergeCell ref="A5:P5"/>
    <mergeCell ref="A25:G25"/>
  </mergeCells>
  <printOptions horizontalCentered="1" verticalCentered="1"/>
  <pageMargins left="0.39370078740157483" right="0.35433070866141736" top="0.59055118110236227" bottom="0.59055118110236227" header="0" footer="0"/>
  <pageSetup paperSize="9" scale="64" orientation="portrait" r:id="rId1"/>
  <headerFooter alignWithMargins="0">
    <oddFooter>&amp;L&amp;8Fuente: Registro de Derivaciones de las Sociedades de Beneficencia Pública a Otras Instituciones - RITA
Elaboración: SISEGC - UPPM - AURORA</oddFooter>
  </headerFooter>
  <rowBreaks count="5" manualBreakCount="5">
    <brk id="61" max="9" man="1"/>
    <brk id="117" max="9" man="1"/>
    <brk id="169" max="9" man="1"/>
    <brk id="218" max="9" man="1"/>
    <brk id="26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4.9.3</vt:lpstr>
      <vt:lpstr>'4.9.3'!Área_de_impresión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dgalvez</dc:creator>
  <cp:lastModifiedBy>Jean Eckan</cp:lastModifiedBy>
  <cp:lastPrinted>2020-06-09T00:38:27Z</cp:lastPrinted>
  <dcterms:created xsi:type="dcterms:W3CDTF">2015-02-18T17:09:20Z</dcterms:created>
  <dcterms:modified xsi:type="dcterms:W3CDTF">2026-05-20T16:40:05Z</dcterms:modified>
</cp:coreProperties>
</file>