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4DE09BC3-A7D5-44CE-B435-FABAE3D3EC57}" xr6:coauthVersionLast="47" xr6:coauthVersionMax="47" xr10:uidLastSave="{00000000-0000-0000-0000-000000000000}"/>
  <bookViews>
    <workbookView xWindow="2460" yWindow="2460" windowWidth="21970" windowHeight="11180" xr2:uid="{36BCCAE7-FA53-40EE-8ABA-C7985799DE52}"/>
  </bookViews>
  <sheets>
    <sheet name="REVIESFO" sheetId="1" r:id="rId1"/>
  </sheets>
  <externalReferences>
    <externalReference r:id="rId2"/>
  </externalReferences>
  <definedNames>
    <definedName name="_xlnm._FilterDatabase" localSheetId="0" hidden="1">REVIESFO!$K$11:$L$11</definedName>
    <definedName name="_xlnm.Print_Area" localSheetId="0">REVIESFO!$A$1:$P$73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69" i="1" l="1"/>
  <c r="J69" i="1"/>
  <c r="I69" i="1"/>
  <c r="H69" i="1"/>
  <c r="H70" i="1" s="1"/>
  <c r="G69" i="1"/>
  <c r="G70" i="1" s="1"/>
  <c r="F69" i="1"/>
  <c r="F70" i="1" s="1"/>
  <c r="E69" i="1"/>
  <c r="E70" i="1" s="1"/>
  <c r="D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69" i="1" s="1"/>
  <c r="D70" i="1" s="1"/>
  <c r="K37" i="1"/>
  <c r="J37" i="1"/>
  <c r="J38" i="1" s="1"/>
  <c r="I37" i="1"/>
  <c r="I38" i="1" s="1"/>
  <c r="H37" i="1"/>
  <c r="H38" i="1" s="1"/>
  <c r="G37" i="1"/>
  <c r="F37" i="1"/>
  <c r="F38" i="1" s="1"/>
  <c r="E37" i="1"/>
  <c r="E38" i="1" s="1"/>
  <c r="D37" i="1"/>
  <c r="D38" i="1" s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37" i="1" s="1"/>
  <c r="G38" i="1" s="1"/>
  <c r="I70" i="1" l="1"/>
  <c r="K38" i="1"/>
  <c r="J70" i="1"/>
  <c r="C38" i="1"/>
  <c r="K70" i="1"/>
  <c r="C70" i="1" s="1"/>
</calcChain>
</file>

<file path=xl/sharedStrings.xml><?xml version="1.0" encoding="utf-8"?>
<sst xmlns="http://schemas.openxmlformats.org/spreadsheetml/2006/main" count="110" uniqueCount="32">
  <si>
    <r>
      <t xml:space="preserve">REPORTE ESTADÍSTICO DE CASOS DE VÍCTIMAS DE ESTERILIZACIONES FORZADAS ATENDIDOS POR ELCENTRO EMERGENCIA MUJER Y FAMILIA                                                                                                                   </t>
    </r>
    <r>
      <rPr>
        <b/>
        <sz val="14"/>
        <color theme="0"/>
        <rFont val="Arial"/>
        <family val="2"/>
      </rPr>
      <t>Periodo: Enero - Abril, 2026 (Preliminar)</t>
    </r>
  </si>
  <si>
    <t>Departamento</t>
  </si>
  <si>
    <t>Total de Casos</t>
  </si>
  <si>
    <t>Amazonas</t>
  </si>
  <si>
    <t>Ancash</t>
  </si>
  <si>
    <t>Apurimac</t>
  </si>
  <si>
    <t>Arequipa</t>
  </si>
  <si>
    <t>Ayacucho</t>
  </si>
  <si>
    <t>Cajamarca</t>
  </si>
  <si>
    <t>Callao</t>
  </si>
  <si>
    <t>Huanuco</t>
  </si>
  <si>
    <t>Cusco</t>
  </si>
  <si>
    <t>Ica</t>
  </si>
  <si>
    <t>Huancavelica</t>
  </si>
  <si>
    <t>Junin</t>
  </si>
  <si>
    <t>La Libertad</t>
  </si>
  <si>
    <t>Lambayeque</t>
  </si>
  <si>
    <t>Loreto</t>
  </si>
  <si>
    <t>Madre De Dios</t>
  </si>
  <si>
    <t>Moquegua</t>
  </si>
  <si>
    <t>Lima</t>
  </si>
  <si>
    <t>Pasco</t>
  </si>
  <si>
    <t>Piura</t>
  </si>
  <si>
    <t>Puno</t>
  </si>
  <si>
    <t>Tacna</t>
  </si>
  <si>
    <t>Tumbes</t>
  </si>
  <si>
    <t>Ucayali</t>
  </si>
  <si>
    <t>San Martin</t>
  </si>
  <si>
    <t>Total</t>
  </si>
  <si>
    <t>%</t>
  </si>
  <si>
    <t>Total de Actividades</t>
  </si>
  <si>
    <r>
      <t xml:space="preserve">Fuente: </t>
    </r>
    <r>
      <rPr>
        <i/>
        <sz val="10"/>
        <color theme="1"/>
        <rFont val="Arial"/>
        <family val="2"/>
      </rPr>
      <t xml:space="preserve">Registro de casos de víctimas de esterilizaciones forzadas / SGIC / Warmi Ñan / MIMP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</si>
</sst>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i/>
      <sz val="9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medium">
        <color theme="1" tint="0.34998626667073579"/>
      </bottom>
      <diagonal/>
    </border>
  </borders>
  <cellStyleXfs count="4">
    <xf numFmtId="0" fontId="0" fillId="0" borderId="0"/>
    <xf numFmtId="0" fontId="11" fillId="0" borderId="0"/>
    <xf numFmtId="9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0" fillId="2" borderId="0" xfId="0" applyFill="1"/>
    <xf numFmtId="0" fontId="3" fillId="3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2" borderId="0" xfId="0" applyFont="1" applyFill="1"/>
    <xf numFmtId="0" fontId="9" fillId="2" borderId="0" xfId="0" applyFont="1" applyFill="1" applyAlignment="1" applyProtection="1">
      <alignment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>
      <alignment vertical="center"/>
    </xf>
    <xf numFmtId="0" fontId="11" fillId="4" borderId="0" xfId="1" applyFill="1" applyAlignment="1">
      <alignment vertical="center"/>
    </xf>
    <xf numFmtId="0" fontId="12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11" fillId="2" borderId="0" xfId="1" applyFill="1" applyAlignment="1">
      <alignment vertical="center"/>
    </xf>
    <xf numFmtId="0" fontId="7" fillId="5" borderId="1" xfId="1" applyFont="1" applyFill="1" applyBorder="1" applyAlignment="1">
      <alignment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3" fontId="13" fillId="0" borderId="5" xfId="1" applyNumberFormat="1" applyFont="1" applyBorder="1" applyAlignment="1">
      <alignment horizontal="left" vertical="center"/>
    </xf>
    <xf numFmtId="3" fontId="14" fillId="0" borderId="5" xfId="1" applyNumberFormat="1" applyFont="1" applyBorder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3" fontId="15" fillId="0" borderId="5" xfId="1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13" fillId="0" borderId="7" xfId="1" applyNumberFormat="1" applyFont="1" applyBorder="1" applyAlignment="1">
      <alignment horizontal="left" vertical="center"/>
    </xf>
    <xf numFmtId="3" fontId="14" fillId="0" borderId="7" xfId="1" applyNumberFormat="1" applyFont="1" applyBorder="1" applyAlignment="1">
      <alignment horizontal="center" vertical="center"/>
    </xf>
    <xf numFmtId="3" fontId="15" fillId="0" borderId="7" xfId="1" applyNumberFormat="1" applyFont="1" applyBorder="1" applyAlignment="1">
      <alignment horizontal="center" vertical="center"/>
    </xf>
    <xf numFmtId="0" fontId="14" fillId="7" borderId="0" xfId="1" applyFont="1" applyFill="1" applyAlignment="1">
      <alignment horizontal="center" vertical="center"/>
    </xf>
    <xf numFmtId="3" fontId="14" fillId="7" borderId="0" xfId="1" applyNumberFormat="1" applyFont="1" applyFill="1" applyAlignment="1">
      <alignment horizontal="center" vertical="center"/>
    </xf>
    <xf numFmtId="3" fontId="14" fillId="8" borderId="8" xfId="1" applyNumberFormat="1" applyFont="1" applyFill="1" applyBorder="1" applyAlignment="1">
      <alignment horizontal="center" vertical="center"/>
    </xf>
    <xf numFmtId="164" fontId="14" fillId="9" borderId="8" xfId="2" applyNumberFormat="1" applyFont="1" applyFill="1" applyBorder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7" fillId="2" borderId="0" xfId="0" applyFont="1" applyFill="1"/>
    <xf numFmtId="0" fontId="7" fillId="0" borderId="0" xfId="3" applyFont="1" applyAlignment="1" applyProtection="1">
      <alignment vertical="center"/>
      <protection hidden="1"/>
    </xf>
    <xf numFmtId="0" fontId="18" fillId="0" borderId="0" xfId="3" applyFont="1" applyAlignment="1" applyProtection="1">
      <alignment vertical="center"/>
      <protection hidden="1"/>
    </xf>
    <xf numFmtId="3" fontId="0" fillId="0" borderId="0" xfId="0" applyNumberFormat="1" applyAlignment="1">
      <alignment vertical="center"/>
    </xf>
    <xf numFmtId="3" fontId="14" fillId="8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</cellXfs>
  <cellStyles count="4">
    <cellStyle name="Normal" xfId="0" builtinId="0"/>
    <cellStyle name="Normal 2 2 2" xfId="3" xr:uid="{7EB68304-E83D-4B20-BB63-B203683E82C2}"/>
    <cellStyle name="Normal 2 3" xfId="1" xr:uid="{CBA1CC02-DD51-46B9-AD14-2E2471798F3A}"/>
    <cellStyle name="Porcentaje 10" xfId="2" xr:uid="{5BAD0A65-8CDB-42D4-A201-D9C750E75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100" b="1">
                <a:latin typeface="Arial Narrow" panose="020B0606020202030204" pitchFamily="34" charset="0"/>
              </a:rPr>
              <a:t>Gráfico</a:t>
            </a:r>
            <a:r>
              <a:rPr lang="es-PE" sz="1100" b="1" baseline="0">
                <a:latin typeface="Arial Narrow" panose="020B0606020202030204" pitchFamily="34" charset="0"/>
              </a:rPr>
              <a:t> N° 1: Ranking de casos de víctimas de esterilizaciones forzadas atendidos por el Centro Emergencia Mujer y Familia, según departamento.</a:t>
            </a:r>
          </a:p>
          <a:p>
            <a:pPr>
              <a:defRPr sz="1200" b="1">
                <a:latin typeface="Arial Narrow" panose="020B0606020202030204" pitchFamily="34" charset="0"/>
              </a:defRPr>
            </a:pPr>
            <a:r>
              <a:rPr lang="es-PE" sz="1100" b="1" baseline="0">
                <a:latin typeface="Arial Narrow" panose="020B0606020202030204" pitchFamily="34" charset="0"/>
              </a:rPr>
              <a:t>Periodo 2019-2026</a:t>
            </a:r>
            <a:endParaRPr lang="es-PE" sz="1100" b="1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3404109395934488"/>
          <c:y val="6.0149720706375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2219821061023133"/>
          <c:y val="0.20685413200119368"/>
          <c:w val="0.57023859456146242"/>
          <c:h val="0.787115577035188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REVIESFO!$M$32:$M$36</c:f>
              <c:strCache>
                <c:ptCount val="5"/>
                <c:pt idx="0">
                  <c:v>Cusco</c:v>
                </c:pt>
                <c:pt idx="1">
                  <c:v>Huancavelica</c:v>
                </c:pt>
                <c:pt idx="2">
                  <c:v>Lima</c:v>
                </c:pt>
                <c:pt idx="3">
                  <c:v>Apurimac</c:v>
                </c:pt>
                <c:pt idx="4">
                  <c:v>San Martin</c:v>
                </c:pt>
              </c:strCache>
            </c:strRef>
          </c:cat>
          <c:val>
            <c:numRef>
              <c:f>REVIESFO!$N$32:$N$36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6-44A8-9879-5C25560BA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100" b="1">
                <a:latin typeface="Arial Narrow" panose="020B0606020202030204" pitchFamily="34" charset="0"/>
              </a:rPr>
              <a:t>Gráfico</a:t>
            </a:r>
            <a:r>
              <a:rPr lang="es-PE" sz="1100" b="1" baseline="0">
                <a:latin typeface="Arial Narrow" panose="020B0606020202030204" pitchFamily="34" charset="0"/>
              </a:rPr>
              <a:t> N° 2: Ranking de actividades en la atención de víctimas de esterilizaciones forzadas, según departamento. </a:t>
            </a:r>
          </a:p>
          <a:p>
            <a:pPr>
              <a:defRPr sz="1100" b="1">
                <a:latin typeface="Arial Narrow" panose="020B0606020202030204" pitchFamily="34" charset="0"/>
              </a:defRPr>
            </a:pPr>
            <a:r>
              <a:rPr lang="es-PE" sz="1100" b="1" i="0" u="none" strike="noStrike" baseline="0">
                <a:effectLst/>
              </a:rPr>
              <a:t>Periodo 2019 - 2026</a:t>
            </a:r>
            <a:endParaRPr lang="es-PE" sz="11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0186534154008319"/>
          <c:y val="0.19730407441665582"/>
          <c:w val="0.59309578933498974"/>
          <c:h val="0.79320652169639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REVIESFO!$M$63:$M$68</c:f>
              <c:strCache>
                <c:ptCount val="6"/>
                <c:pt idx="0">
                  <c:v>Junin</c:v>
                </c:pt>
                <c:pt idx="1">
                  <c:v>Cusco</c:v>
                </c:pt>
                <c:pt idx="2">
                  <c:v>Lima</c:v>
                </c:pt>
                <c:pt idx="3">
                  <c:v>Apurimac</c:v>
                </c:pt>
                <c:pt idx="4">
                  <c:v>Huancavelica</c:v>
                </c:pt>
                <c:pt idx="5">
                  <c:v>San Martin</c:v>
                </c:pt>
              </c:strCache>
            </c:strRef>
          </c:cat>
          <c:val>
            <c:numRef>
              <c:f>REVIESFO!$N$63:$N$68</c:f>
              <c:numCache>
                <c:formatCode>#,##0</c:formatCode>
                <c:ptCount val="6"/>
                <c:pt idx="0">
                  <c:v>1</c:v>
                </c:pt>
                <c:pt idx="1">
                  <c:v>8</c:v>
                </c:pt>
                <c:pt idx="2">
                  <c:v>17</c:v>
                </c:pt>
                <c:pt idx="3">
                  <c:v>19</c:v>
                </c:pt>
                <c:pt idx="4">
                  <c:v>31</c:v>
                </c:pt>
                <c:pt idx="5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C-48E3-B7F0-E79D06690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525780</xdr:colOff>
      <xdr:row>0</xdr:row>
      <xdr:rowOff>104775</xdr:rowOff>
    </xdr:from>
    <xdr:to>
      <xdr:col>14</xdr:col>
      <xdr:colOff>22860</xdr:colOff>
      <xdr:row>1</xdr:row>
      <xdr:rowOff>419100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1EE8921-2E33-4408-8385-F3EC6E215F10}"/>
            </a:ext>
          </a:extLst>
        </xdr:cNvPr>
        <xdr:cNvSpPr/>
      </xdr:nvSpPr>
      <xdr:spPr>
        <a:xfrm>
          <a:off x="3573780" y="104775"/>
          <a:ext cx="6894830" cy="498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58315</xdr:colOff>
      <xdr:row>7</xdr:row>
      <xdr:rowOff>57538</xdr:rowOff>
    </xdr:from>
    <xdr:to>
      <xdr:col>2</xdr:col>
      <xdr:colOff>324184</xdr:colOff>
      <xdr:row>8</xdr:row>
      <xdr:rowOff>114838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AB2C6A9-DB66-4C52-8AA3-57C48B9C6AC3}"/>
            </a:ext>
          </a:extLst>
        </xdr:cNvPr>
        <xdr:cNvSpPr/>
      </xdr:nvSpPr>
      <xdr:spPr>
        <a:xfrm>
          <a:off x="58315" y="2121288"/>
          <a:ext cx="1580319" cy="32400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A </a:t>
          </a:r>
        </a:p>
      </xdr:txBody>
    </xdr:sp>
    <xdr:clientData/>
  </xdr:twoCellAnchor>
  <xdr:twoCellAnchor>
    <xdr:from>
      <xdr:col>2</xdr:col>
      <xdr:colOff>245272</xdr:colOff>
      <xdr:row>7</xdr:row>
      <xdr:rowOff>57539</xdr:rowOff>
    </xdr:from>
    <xdr:to>
      <xdr:col>13</xdr:col>
      <xdr:colOff>513790</xdr:colOff>
      <xdr:row>8</xdr:row>
      <xdr:rowOff>114839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9E4FA8D1-3E83-47AE-9275-3DFB043CDD6E}"/>
            </a:ext>
          </a:extLst>
        </xdr:cNvPr>
        <xdr:cNvSpPr/>
      </xdr:nvSpPr>
      <xdr:spPr>
        <a:xfrm>
          <a:off x="1559722" y="2121289"/>
          <a:ext cx="8783868" cy="32400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DEPARTAMENTO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48597</xdr:colOff>
      <xdr:row>39</xdr:row>
      <xdr:rowOff>123825</xdr:rowOff>
    </xdr:from>
    <xdr:to>
      <xdr:col>2</xdr:col>
      <xdr:colOff>190500</xdr:colOff>
      <xdr:row>40</xdr:row>
      <xdr:rowOff>316567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B00B624D-54D7-4E64-8BCF-2F952E6FFC46}"/>
            </a:ext>
          </a:extLst>
        </xdr:cNvPr>
        <xdr:cNvSpPr/>
      </xdr:nvSpPr>
      <xdr:spPr>
        <a:xfrm>
          <a:off x="48597" y="9782175"/>
          <a:ext cx="1456353" cy="357842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B </a:t>
          </a:r>
        </a:p>
      </xdr:txBody>
    </xdr:sp>
    <xdr:clientData/>
  </xdr:twoCellAnchor>
  <xdr:twoCellAnchor>
    <xdr:from>
      <xdr:col>2</xdr:col>
      <xdr:colOff>156881</xdr:colOff>
      <xdr:row>39</xdr:row>
      <xdr:rowOff>123825</xdr:rowOff>
    </xdr:from>
    <xdr:to>
      <xdr:col>14</xdr:col>
      <xdr:colOff>1119</xdr:colOff>
      <xdr:row>40</xdr:row>
      <xdr:rowOff>316568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EF4F9007-CCD4-493F-AED6-EA7245387991}"/>
            </a:ext>
          </a:extLst>
        </xdr:cNvPr>
        <xdr:cNvSpPr/>
      </xdr:nvSpPr>
      <xdr:spPr>
        <a:xfrm>
          <a:off x="1471331" y="9782175"/>
          <a:ext cx="8975538" cy="35784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ACTIVIDADES EN LA ATENCIÓN DEL CASO SEGÚN DEPARTAMENTO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85726</xdr:rowOff>
    </xdr:from>
    <xdr:to>
      <xdr:col>13</xdr:col>
      <xdr:colOff>476250</xdr:colOff>
      <xdr:row>5</xdr:row>
      <xdr:rowOff>504825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A5649849-6EC2-4BD6-979B-F943E7333798}"/>
            </a:ext>
          </a:extLst>
        </xdr:cNvPr>
        <xdr:cNvSpPr txBox="1"/>
      </xdr:nvSpPr>
      <xdr:spPr>
        <a:xfrm>
          <a:off x="66675" y="1546226"/>
          <a:ext cx="10239375" cy="41909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050" i="1" baseline="0">
              <a:latin typeface="Arial" panose="020B0604020202020204" pitchFamily="34" charset="0"/>
              <a:cs typeface="Arial" panose="020B0604020202020204" pitchFamily="34" charset="0"/>
            </a:rPr>
            <a:t>El Registro de Víctimas de Esterilizaciones Forzadas (REVIESFO), es el registro para las personas afectadas por las esterilizaciones forzadas, producidas durante el período 1995 - 2001, toda persona hombre o mujer que se considere afectada puede ser atendida por el Centro Emergencia Mujer y Familia</a:t>
          </a:r>
          <a:endParaRPr lang="es-PE" sz="10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1034303</xdr:colOff>
      <xdr:row>9</xdr:row>
      <xdr:rowOff>25138</xdr:rowOff>
    </xdr:from>
    <xdr:to>
      <xdr:col>10</xdr:col>
      <xdr:colOff>742950</xdr:colOff>
      <xdr:row>9</xdr:row>
      <xdr:rowOff>647700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D7BC98FD-B13C-4706-9C6B-E32A024A146E}"/>
            </a:ext>
          </a:extLst>
        </xdr:cNvPr>
        <xdr:cNvSpPr/>
      </xdr:nvSpPr>
      <xdr:spPr>
        <a:xfrm>
          <a:off x="1123203" y="2488938"/>
          <a:ext cx="7392147" cy="62256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víctimas de esterilizaciones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forzadas atendidos por el Centro Emergencia Mujer y</a:t>
          </a:r>
        </a:p>
        <a:p>
          <a:pPr algn="l"/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Familia, según departamento</a:t>
          </a:r>
        </a:p>
        <a:p>
          <a:pPr algn="l"/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Periodo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2019 - 2026</a:t>
          </a:r>
        </a:p>
      </xdr:txBody>
    </xdr:sp>
    <xdr:clientData/>
  </xdr:twoCellAnchor>
  <xdr:twoCellAnchor>
    <xdr:from>
      <xdr:col>1</xdr:col>
      <xdr:colOff>3922</xdr:colOff>
      <xdr:row>9</xdr:row>
      <xdr:rowOff>22417</xdr:rowOff>
    </xdr:from>
    <xdr:to>
      <xdr:col>2</xdr:col>
      <xdr:colOff>9525</xdr:colOff>
      <xdr:row>9</xdr:row>
      <xdr:rowOff>274417</xdr:rowOff>
    </xdr:to>
    <xdr:sp macro="" textlink="">
      <xdr:nvSpPr>
        <xdr:cNvPr id="9" name="Rectángulo 51">
          <a:extLst>
            <a:ext uri="{FF2B5EF4-FFF2-40B4-BE49-F238E27FC236}">
              <a16:creationId xmlns:a16="http://schemas.microsoft.com/office/drawing/2014/main" id="{AA4D0822-D4CC-4084-B316-3E059605A694}"/>
            </a:ext>
          </a:extLst>
        </xdr:cNvPr>
        <xdr:cNvSpPr/>
      </xdr:nvSpPr>
      <xdr:spPr>
        <a:xfrm>
          <a:off x="92822" y="2486217"/>
          <a:ext cx="1231153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Cuado N° 1</a:t>
          </a:r>
        </a:p>
      </xdr:txBody>
    </xdr:sp>
    <xdr:clientData/>
  </xdr:twoCellAnchor>
  <xdr:twoCellAnchor>
    <xdr:from>
      <xdr:col>10</xdr:col>
      <xdr:colOff>745059</xdr:colOff>
      <xdr:row>9</xdr:row>
      <xdr:rowOff>108491</xdr:rowOff>
    </xdr:from>
    <xdr:to>
      <xdr:col>15</xdr:col>
      <xdr:colOff>257175</xdr:colOff>
      <xdr:row>35</xdr:row>
      <xdr:rowOff>173330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7925523-034B-49B1-B79C-EF0590F41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1793</xdr:colOff>
      <xdr:row>41</xdr:row>
      <xdr:rowOff>28676</xdr:rowOff>
    </xdr:from>
    <xdr:to>
      <xdr:col>11</xdr:col>
      <xdr:colOff>0</xdr:colOff>
      <xdr:row>41</xdr:row>
      <xdr:rowOff>480060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7BF4B695-DBB3-4090-8217-7AC0362A2AE2}"/>
            </a:ext>
          </a:extLst>
        </xdr:cNvPr>
        <xdr:cNvSpPr/>
      </xdr:nvSpPr>
      <xdr:spPr>
        <a:xfrm>
          <a:off x="1316243" y="10214076"/>
          <a:ext cx="7243557" cy="45138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Actividades en la atención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víctimas de esterilizaciones forzadas, según departamento</a:t>
          </a:r>
        </a:p>
        <a:p>
          <a:pPr algn="l"/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Periodo 2019 - 2025</a:t>
          </a:r>
        </a:p>
        <a:p>
          <a:pPr algn="l"/>
          <a:r>
            <a:rPr lang="es-PE" sz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3923</xdr:colOff>
      <xdr:row>41</xdr:row>
      <xdr:rowOff>22417</xdr:rowOff>
    </xdr:from>
    <xdr:to>
      <xdr:col>2</xdr:col>
      <xdr:colOff>144780</xdr:colOff>
      <xdr:row>41</xdr:row>
      <xdr:rowOff>274417</xdr:rowOff>
    </xdr:to>
    <xdr:sp macro="" textlink="">
      <xdr:nvSpPr>
        <xdr:cNvPr id="12" name="Rectángulo 51">
          <a:extLst>
            <a:ext uri="{FF2B5EF4-FFF2-40B4-BE49-F238E27FC236}">
              <a16:creationId xmlns:a16="http://schemas.microsoft.com/office/drawing/2014/main" id="{82F916EE-26F4-4F88-B840-7E065C3E3E64}"/>
            </a:ext>
          </a:extLst>
        </xdr:cNvPr>
        <xdr:cNvSpPr/>
      </xdr:nvSpPr>
      <xdr:spPr>
        <a:xfrm>
          <a:off x="92823" y="10207817"/>
          <a:ext cx="1366407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11</xdr:col>
      <xdr:colOff>8520</xdr:colOff>
      <xdr:row>41</xdr:row>
      <xdr:rowOff>171450</xdr:rowOff>
    </xdr:from>
    <xdr:to>
      <xdr:col>15</xdr:col>
      <xdr:colOff>238125</xdr:colOff>
      <xdr:row>68</xdr:row>
      <xdr:rowOff>71539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EE77356-3F85-43F3-8368-7F653B6A6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</xdr:colOff>
      <xdr:row>0</xdr:row>
      <xdr:rowOff>76200</xdr:rowOff>
    </xdr:from>
    <xdr:to>
      <xdr:col>4</xdr:col>
      <xdr:colOff>704850</xdr:colOff>
      <xdr:row>1</xdr:row>
      <xdr:rowOff>295274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F74440D-0BE9-4B3F-8732-C0F0711FA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76200"/>
          <a:ext cx="3691890" cy="403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2">
          <cell r="M32" t="str">
            <v>Cusco</v>
          </cell>
          <cell r="N32">
            <v>1</v>
          </cell>
        </row>
        <row r="33">
          <cell r="M33" t="str">
            <v>Huancavelica</v>
          </cell>
          <cell r="N33">
            <v>1</v>
          </cell>
        </row>
        <row r="34">
          <cell r="M34" t="str">
            <v>Lima</v>
          </cell>
          <cell r="N34">
            <v>3</v>
          </cell>
        </row>
        <row r="35">
          <cell r="M35" t="str">
            <v>Apurimac</v>
          </cell>
          <cell r="N35">
            <v>5</v>
          </cell>
        </row>
        <row r="36">
          <cell r="M36" t="str">
            <v>San Martin</v>
          </cell>
          <cell r="N36">
            <v>23</v>
          </cell>
        </row>
        <row r="63">
          <cell r="M63" t="str">
            <v>Junin</v>
          </cell>
          <cell r="N63">
            <v>1</v>
          </cell>
        </row>
        <row r="64">
          <cell r="M64" t="str">
            <v>Cusco</v>
          </cell>
          <cell r="N64">
            <v>8</v>
          </cell>
        </row>
        <row r="65">
          <cell r="M65" t="str">
            <v>Lima</v>
          </cell>
          <cell r="N65">
            <v>17</v>
          </cell>
        </row>
        <row r="66">
          <cell r="M66" t="str">
            <v>Apurimac</v>
          </cell>
          <cell r="N66">
            <v>19</v>
          </cell>
        </row>
        <row r="67">
          <cell r="M67" t="str">
            <v>Huancavelica</v>
          </cell>
          <cell r="N67">
            <v>31</v>
          </cell>
        </row>
        <row r="68">
          <cell r="M68" t="str">
            <v>San Martin</v>
          </cell>
          <cell r="N68">
            <v>164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7FF2-FBE1-40D2-A39E-6D09E9AF6374}">
  <sheetPr>
    <tabColor theme="1" tint="0.14999847407452621"/>
  </sheetPr>
  <dimension ref="B2:R73"/>
  <sheetViews>
    <sheetView showGridLines="0" tabSelected="1" view="pageBreakPreview" zoomScale="126" zoomScaleNormal="100" zoomScaleSheetLayoutView="126" workbookViewId="0">
      <pane ySplit="7" topLeftCell="A8" activePane="bottomLeft" state="frozen"/>
      <selection activeCell="A347" sqref="A347"/>
      <selection pane="bottomLeft" activeCell="A347" sqref="A347"/>
    </sheetView>
  </sheetViews>
  <sheetFormatPr baseColWidth="10" defaultColWidth="13" defaultRowHeight="14.5" x14ac:dyDescent="0.35"/>
  <cols>
    <col min="1" max="1" width="1.26953125" style="1" customWidth="1"/>
    <col min="2" max="2" width="17.54296875" style="1" customWidth="1"/>
    <col min="3" max="3" width="13.54296875" style="1" customWidth="1"/>
    <col min="4" max="11" width="11.26953125" style="1" customWidth="1"/>
    <col min="12" max="12" width="10" style="1" customWidth="1"/>
    <col min="13" max="13" width="8.1796875" style="1" customWidth="1"/>
    <col min="14" max="14" width="8.81640625" style="1" customWidth="1"/>
    <col min="15" max="15" width="1.453125" style="1" customWidth="1"/>
    <col min="16" max="16" width="4" style="1" customWidth="1"/>
    <col min="17" max="16384" width="13" style="1"/>
  </cols>
  <sheetData>
    <row r="2" spans="2:18" ht="35.25" customHeight="1" x14ac:dyDescent="0.35"/>
    <row r="3" spans="2:18" customFormat="1" ht="14.5" customHeight="1" x14ac:dyDescent="0.3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8" customFormat="1" ht="14.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8" customFormat="1" ht="36.75" customHeight="1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8" customFormat="1" ht="41.25" customHeight="1" x14ac:dyDescent="0.35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18" customFormat="1" ht="6.75" customHeight="1" x14ac:dyDescent="0.35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2:18" s="10" customFormat="1" ht="21" customHeight="1" x14ac:dyDescent="0.3">
      <c r="B8" s="7"/>
      <c r="C8" s="8"/>
      <c r="D8" s="8"/>
      <c r="E8" s="8"/>
      <c r="F8" s="9"/>
      <c r="G8" s="9"/>
      <c r="H8" s="9"/>
      <c r="I8" s="8"/>
      <c r="J8" s="8"/>
      <c r="K8" s="8"/>
      <c r="L8" s="8"/>
      <c r="M8" s="8"/>
      <c r="N8" s="8"/>
    </row>
    <row r="9" spans="2:18" s="11" customFormat="1" ht="10.5" customHeight="1" x14ac:dyDescent="0.25">
      <c r="C9" s="12"/>
      <c r="D9" s="12"/>
      <c r="E9" s="12"/>
      <c r="F9" s="13"/>
      <c r="G9" s="14"/>
    </row>
    <row r="10" spans="2:18" s="17" customFormat="1" ht="58.9" customHeight="1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  <c r="N10" s="18"/>
      <c r="O10" s="18"/>
      <c r="P10" s="18"/>
      <c r="Q10" s="18"/>
      <c r="R10" s="15"/>
    </row>
    <row r="11" spans="2:18" s="17" customFormat="1" ht="33.75" customHeight="1" x14ac:dyDescent="0.35">
      <c r="B11" s="19" t="s">
        <v>1</v>
      </c>
      <c r="C11" s="20" t="s">
        <v>2</v>
      </c>
      <c r="D11" s="21">
        <v>2019</v>
      </c>
      <c r="E11" s="22">
        <v>2020</v>
      </c>
      <c r="F11" s="21">
        <v>2021</v>
      </c>
      <c r="G11" s="22">
        <v>2022</v>
      </c>
      <c r="H11" s="21">
        <v>2023</v>
      </c>
      <c r="I11" s="21">
        <v>2024</v>
      </c>
      <c r="J11" s="21">
        <v>2025</v>
      </c>
      <c r="K11" s="21">
        <v>2026</v>
      </c>
    </row>
    <row r="12" spans="2:18" s="17" customFormat="1" ht="17.25" customHeight="1" x14ac:dyDescent="0.35">
      <c r="B12" s="23" t="s">
        <v>3</v>
      </c>
      <c r="C12" s="24">
        <f>SUM(D12:K12)</f>
        <v>0</v>
      </c>
      <c r="D12" s="25">
        <v>0</v>
      </c>
      <c r="E12" s="26">
        <v>0</v>
      </c>
      <c r="F12" s="26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M12" s="27" t="s">
        <v>3</v>
      </c>
      <c r="N12" s="17">
        <v>0</v>
      </c>
    </row>
    <row r="13" spans="2:18" s="17" customFormat="1" ht="17.25" customHeight="1" x14ac:dyDescent="0.35">
      <c r="B13" s="23" t="s">
        <v>4</v>
      </c>
      <c r="C13" s="24">
        <f t="shared" ref="C13:C34" si="0">SUM(D13:K13)</f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M13" s="17" t="s">
        <v>4</v>
      </c>
      <c r="N13" s="17">
        <v>0</v>
      </c>
    </row>
    <row r="14" spans="2:18" s="17" customFormat="1" ht="17.25" customHeight="1" x14ac:dyDescent="0.35">
      <c r="B14" s="23" t="s">
        <v>5</v>
      </c>
      <c r="C14" s="24">
        <f t="shared" si="0"/>
        <v>5</v>
      </c>
      <c r="D14" s="26">
        <v>5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M14" s="17" t="s">
        <v>6</v>
      </c>
      <c r="N14" s="17">
        <v>0</v>
      </c>
    </row>
    <row r="15" spans="2:18" s="17" customFormat="1" ht="17.25" customHeight="1" x14ac:dyDescent="0.35">
      <c r="B15" s="23" t="s">
        <v>6</v>
      </c>
      <c r="C15" s="24">
        <f t="shared" si="0"/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M15" s="17" t="s">
        <v>7</v>
      </c>
      <c r="N15" s="17">
        <v>0</v>
      </c>
    </row>
    <row r="16" spans="2:18" s="17" customFormat="1" ht="17.25" customHeight="1" x14ac:dyDescent="0.35">
      <c r="B16" s="23" t="s">
        <v>7</v>
      </c>
      <c r="C16" s="24">
        <f t="shared" si="0"/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M16" s="17" t="s">
        <v>8</v>
      </c>
      <c r="N16" s="17">
        <v>0</v>
      </c>
    </row>
    <row r="17" spans="2:14" s="17" customFormat="1" ht="17.25" customHeight="1" x14ac:dyDescent="0.35">
      <c r="B17" s="23" t="s">
        <v>8</v>
      </c>
      <c r="C17" s="24">
        <f t="shared" si="0"/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M17" s="17" t="s">
        <v>9</v>
      </c>
      <c r="N17" s="17">
        <v>0</v>
      </c>
    </row>
    <row r="18" spans="2:14" s="17" customFormat="1" ht="17.25" customHeight="1" x14ac:dyDescent="0.35">
      <c r="B18" s="23" t="s">
        <v>9</v>
      </c>
      <c r="C18" s="24">
        <f t="shared" si="0"/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M18" s="17" t="s">
        <v>10</v>
      </c>
      <c r="N18" s="17">
        <v>0</v>
      </c>
    </row>
    <row r="19" spans="2:14" s="17" customFormat="1" ht="17.25" customHeight="1" x14ac:dyDescent="0.35">
      <c r="B19" s="23" t="s">
        <v>11</v>
      </c>
      <c r="C19" s="24">
        <f t="shared" si="0"/>
        <v>1</v>
      </c>
      <c r="D19" s="26">
        <v>0</v>
      </c>
      <c r="E19" s="26">
        <v>0</v>
      </c>
      <c r="F19" s="26">
        <v>1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M19" s="17" t="s">
        <v>12</v>
      </c>
      <c r="N19" s="17">
        <v>0</v>
      </c>
    </row>
    <row r="20" spans="2:14" s="17" customFormat="1" ht="17.25" customHeight="1" x14ac:dyDescent="0.35">
      <c r="B20" s="23" t="s">
        <v>13</v>
      </c>
      <c r="C20" s="24">
        <f t="shared" si="0"/>
        <v>1</v>
      </c>
      <c r="D20" s="26">
        <v>1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M20" s="17" t="s">
        <v>14</v>
      </c>
      <c r="N20" s="17">
        <v>0</v>
      </c>
    </row>
    <row r="21" spans="2:14" s="17" customFormat="1" ht="17.25" customHeight="1" x14ac:dyDescent="0.35">
      <c r="B21" s="23" t="s">
        <v>10</v>
      </c>
      <c r="C21" s="24">
        <f t="shared" si="0"/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M21" s="17" t="s">
        <v>15</v>
      </c>
      <c r="N21" s="17">
        <v>0</v>
      </c>
    </row>
    <row r="22" spans="2:14" s="17" customFormat="1" ht="17.25" customHeight="1" x14ac:dyDescent="0.35">
      <c r="B22" s="23" t="s">
        <v>12</v>
      </c>
      <c r="C22" s="24">
        <f t="shared" si="0"/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M22" s="17" t="s">
        <v>16</v>
      </c>
      <c r="N22" s="17">
        <v>0</v>
      </c>
    </row>
    <row r="23" spans="2:14" s="17" customFormat="1" ht="17.25" customHeight="1" x14ac:dyDescent="0.35">
      <c r="B23" s="23" t="s">
        <v>14</v>
      </c>
      <c r="C23" s="24">
        <f t="shared" si="0"/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M23" s="17" t="s">
        <v>17</v>
      </c>
      <c r="N23" s="17">
        <v>0</v>
      </c>
    </row>
    <row r="24" spans="2:14" s="17" customFormat="1" ht="17.25" customHeight="1" x14ac:dyDescent="0.35">
      <c r="B24" s="23" t="s">
        <v>15</v>
      </c>
      <c r="C24" s="24">
        <f t="shared" si="0"/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M24" s="17" t="s">
        <v>18</v>
      </c>
      <c r="N24" s="17">
        <v>0</v>
      </c>
    </row>
    <row r="25" spans="2:14" s="17" customFormat="1" ht="17.25" customHeight="1" x14ac:dyDescent="0.35">
      <c r="B25" s="23" t="s">
        <v>16</v>
      </c>
      <c r="C25" s="24">
        <f t="shared" si="0"/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M25" s="17" t="s">
        <v>19</v>
      </c>
      <c r="N25" s="17">
        <v>0</v>
      </c>
    </row>
    <row r="26" spans="2:14" s="17" customFormat="1" ht="17.25" customHeight="1" x14ac:dyDescent="0.35">
      <c r="B26" s="23" t="s">
        <v>20</v>
      </c>
      <c r="C26" s="24">
        <f t="shared" si="0"/>
        <v>3</v>
      </c>
      <c r="D26" s="26">
        <v>1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2</v>
      </c>
      <c r="K26" s="26">
        <v>0</v>
      </c>
      <c r="M26" s="17" t="s">
        <v>21</v>
      </c>
      <c r="N26" s="17">
        <v>0</v>
      </c>
    </row>
    <row r="27" spans="2:14" s="17" customFormat="1" ht="17.25" customHeight="1" x14ac:dyDescent="0.35">
      <c r="B27" s="23" t="s">
        <v>17</v>
      </c>
      <c r="C27" s="24">
        <f t="shared" si="0"/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M27" s="17" t="s">
        <v>22</v>
      </c>
      <c r="N27" s="17">
        <v>0</v>
      </c>
    </row>
    <row r="28" spans="2:14" s="17" customFormat="1" ht="17.25" customHeight="1" x14ac:dyDescent="0.35">
      <c r="B28" s="23" t="s">
        <v>18</v>
      </c>
      <c r="C28" s="24">
        <f t="shared" si="0"/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M28" s="17" t="s">
        <v>23</v>
      </c>
      <c r="N28" s="17">
        <v>0</v>
      </c>
    </row>
    <row r="29" spans="2:14" s="17" customFormat="1" ht="17.25" customHeight="1" x14ac:dyDescent="0.35">
      <c r="B29" s="23" t="s">
        <v>19</v>
      </c>
      <c r="C29" s="24">
        <f t="shared" si="0"/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M29" s="17" t="s">
        <v>24</v>
      </c>
      <c r="N29" s="17">
        <v>0</v>
      </c>
    </row>
    <row r="30" spans="2:14" s="17" customFormat="1" ht="17.25" customHeight="1" x14ac:dyDescent="0.35">
      <c r="B30" s="23" t="s">
        <v>21</v>
      </c>
      <c r="C30" s="24">
        <f t="shared" si="0"/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M30" s="17" t="s">
        <v>25</v>
      </c>
      <c r="N30" s="17">
        <v>0</v>
      </c>
    </row>
    <row r="31" spans="2:14" s="17" customFormat="1" ht="17.25" customHeight="1" x14ac:dyDescent="0.35">
      <c r="B31" s="23" t="s">
        <v>22</v>
      </c>
      <c r="C31" s="24">
        <f t="shared" si="0"/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M31" s="17" t="s">
        <v>26</v>
      </c>
      <c r="N31" s="17">
        <v>0</v>
      </c>
    </row>
    <row r="32" spans="2:14" s="17" customFormat="1" ht="17.25" customHeight="1" x14ac:dyDescent="0.35">
      <c r="B32" s="23" t="s">
        <v>23</v>
      </c>
      <c r="C32" s="24">
        <f t="shared" si="0"/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M32" s="17" t="s">
        <v>11</v>
      </c>
      <c r="N32" s="17">
        <v>1</v>
      </c>
    </row>
    <row r="33" spans="2:18" s="17" customFormat="1" ht="17.25" customHeight="1" x14ac:dyDescent="0.35">
      <c r="B33" s="23" t="s">
        <v>27</v>
      </c>
      <c r="C33" s="24">
        <f t="shared" si="0"/>
        <v>23</v>
      </c>
      <c r="D33" s="26">
        <v>20</v>
      </c>
      <c r="E33" s="26">
        <v>3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M33" s="17" t="s">
        <v>13</v>
      </c>
      <c r="N33" s="17">
        <v>1</v>
      </c>
    </row>
    <row r="34" spans="2:18" s="17" customFormat="1" ht="17.25" customHeight="1" x14ac:dyDescent="0.35">
      <c r="B34" s="23" t="s">
        <v>24</v>
      </c>
      <c r="C34" s="24">
        <f t="shared" si="0"/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M34" s="17" t="s">
        <v>20</v>
      </c>
      <c r="N34" s="17">
        <v>3</v>
      </c>
    </row>
    <row r="35" spans="2:18" s="17" customFormat="1" ht="17.25" customHeight="1" x14ac:dyDescent="0.35">
      <c r="B35" s="23" t="s">
        <v>25</v>
      </c>
      <c r="C35" s="24">
        <f>SUM(D35:K35)</f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M35" s="17" t="s">
        <v>5</v>
      </c>
      <c r="N35" s="17">
        <v>5</v>
      </c>
    </row>
    <row r="36" spans="2:18" s="17" customFormat="1" ht="17.25" customHeight="1" thickBot="1" x14ac:dyDescent="0.4">
      <c r="B36" s="28" t="s">
        <v>26</v>
      </c>
      <c r="C36" s="29">
        <f>SUM(D36:K36)</f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M36" s="17" t="s">
        <v>27</v>
      </c>
      <c r="N36" s="17">
        <v>23</v>
      </c>
    </row>
    <row r="37" spans="2:18" s="17" customFormat="1" ht="20.25" customHeight="1" x14ac:dyDescent="0.35">
      <c r="B37" s="31" t="s">
        <v>28</v>
      </c>
      <c r="C37" s="32">
        <f>SUM(C12:C36)</f>
        <v>33</v>
      </c>
      <c r="D37" s="32">
        <f>SUM(D12:D36)</f>
        <v>27</v>
      </c>
      <c r="E37" s="32">
        <f t="shared" ref="E37:I37" si="1">SUM(E12:E36)</f>
        <v>3</v>
      </c>
      <c r="F37" s="32">
        <f t="shared" si="1"/>
        <v>1</v>
      </c>
      <c r="G37" s="32">
        <f t="shared" si="1"/>
        <v>0</v>
      </c>
      <c r="H37" s="32">
        <f t="shared" si="1"/>
        <v>0</v>
      </c>
      <c r="I37" s="32">
        <f t="shared" si="1"/>
        <v>0</v>
      </c>
      <c r="J37" s="32">
        <f>SUM(J12:J36)</f>
        <v>2</v>
      </c>
      <c r="K37" s="32">
        <f>SUM(K12:K36)</f>
        <v>0</v>
      </c>
    </row>
    <row r="38" spans="2:18" s="17" customFormat="1" ht="15" thickBot="1" x14ac:dyDescent="0.4">
      <c r="B38" s="33" t="s">
        <v>29</v>
      </c>
      <c r="C38" s="34">
        <f>SUM(D38:K38)</f>
        <v>1</v>
      </c>
      <c r="D38" s="34">
        <f t="shared" ref="D38:I38" si="2">D37/$C$37</f>
        <v>0.81818181818181823</v>
      </c>
      <c r="E38" s="34">
        <f t="shared" si="2"/>
        <v>9.0909090909090912E-2</v>
      </c>
      <c r="F38" s="34">
        <f t="shared" si="2"/>
        <v>3.0303030303030304E-2</v>
      </c>
      <c r="G38" s="34">
        <f t="shared" si="2"/>
        <v>0</v>
      </c>
      <c r="H38" s="34">
        <f t="shared" si="2"/>
        <v>0</v>
      </c>
      <c r="I38" s="34">
        <f t="shared" si="2"/>
        <v>0</v>
      </c>
      <c r="J38" s="34">
        <f>J37/$C$37</f>
        <v>6.0606060606060608E-2</v>
      </c>
      <c r="K38" s="34">
        <f>K37/$C$37</f>
        <v>0</v>
      </c>
    </row>
    <row r="39" spans="2:18" s="17" customFormat="1" x14ac:dyDescent="0.35">
      <c r="B39" s="35"/>
      <c r="C39" s="18"/>
      <c r="D39" s="18"/>
      <c r="E39" s="18"/>
      <c r="F39" s="18"/>
      <c r="G39" s="18"/>
      <c r="H39" s="18"/>
      <c r="I39" s="15"/>
      <c r="J39" s="18"/>
      <c r="K39" s="18"/>
      <c r="L39" s="18"/>
      <c r="M39" s="18"/>
      <c r="N39" s="18"/>
      <c r="O39" s="18"/>
      <c r="P39" s="18"/>
      <c r="Q39" s="18"/>
      <c r="R39" s="18"/>
    </row>
    <row r="40" spans="2:18" s="36" customFormat="1" ht="13" x14ac:dyDescent="0.3"/>
    <row r="41" spans="2:18" s="11" customFormat="1" ht="28.5" customHeight="1" x14ac:dyDescent="0.25"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2:18" s="17" customFormat="1" ht="43.9" customHeight="1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6"/>
      <c r="N42" s="18"/>
      <c r="O42" s="18"/>
      <c r="P42" s="18"/>
      <c r="Q42" s="18"/>
      <c r="R42" s="15"/>
    </row>
    <row r="43" spans="2:18" s="17" customFormat="1" ht="33.75" customHeight="1" x14ac:dyDescent="0.35">
      <c r="B43" s="19" t="s">
        <v>1</v>
      </c>
      <c r="C43" s="20" t="s">
        <v>30</v>
      </c>
      <c r="D43" s="21">
        <v>2019</v>
      </c>
      <c r="E43" s="22">
        <v>2020</v>
      </c>
      <c r="F43" s="21">
        <v>2021</v>
      </c>
      <c r="G43" s="22">
        <v>2022</v>
      </c>
      <c r="H43" s="21">
        <v>2023</v>
      </c>
      <c r="I43" s="21">
        <v>2024</v>
      </c>
      <c r="J43" s="21">
        <v>2025</v>
      </c>
      <c r="K43" s="21">
        <v>2026</v>
      </c>
    </row>
    <row r="44" spans="2:18" s="17" customFormat="1" ht="17.25" customHeight="1" x14ac:dyDescent="0.35">
      <c r="B44" s="23" t="s">
        <v>3</v>
      </c>
      <c r="C44" s="24">
        <f>SUM(D44:K44)</f>
        <v>0</v>
      </c>
      <c r="D44" s="25">
        <v>0</v>
      </c>
      <c r="E44" s="26">
        <v>0</v>
      </c>
      <c r="F44" s="26">
        <v>0</v>
      </c>
      <c r="G44" s="25">
        <v>0</v>
      </c>
      <c r="H44" s="25">
        <v>0</v>
      </c>
      <c r="I44" s="25">
        <v>0</v>
      </c>
      <c r="J44" s="25">
        <v>0</v>
      </c>
      <c r="K44" s="26">
        <v>0</v>
      </c>
      <c r="M44" s="27" t="s">
        <v>3</v>
      </c>
      <c r="N44" s="39">
        <v>0</v>
      </c>
    </row>
    <row r="45" spans="2:18" s="17" customFormat="1" ht="17.25" customHeight="1" x14ac:dyDescent="0.35">
      <c r="B45" s="23" t="s">
        <v>4</v>
      </c>
      <c r="C45" s="24">
        <f t="shared" ref="C45:C66" si="3">SUM(D45:K45)</f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M45" s="17" t="s">
        <v>4</v>
      </c>
      <c r="N45" s="39">
        <v>0</v>
      </c>
    </row>
    <row r="46" spans="2:18" s="17" customFormat="1" ht="17.25" customHeight="1" x14ac:dyDescent="0.35">
      <c r="B46" s="23" t="s">
        <v>5</v>
      </c>
      <c r="C46" s="24">
        <f t="shared" si="3"/>
        <v>19</v>
      </c>
      <c r="D46" s="26">
        <v>19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M46" s="17" t="s">
        <v>6</v>
      </c>
      <c r="N46" s="39">
        <v>0</v>
      </c>
    </row>
    <row r="47" spans="2:18" s="17" customFormat="1" ht="17.25" customHeight="1" x14ac:dyDescent="0.35">
      <c r="B47" s="23" t="s">
        <v>6</v>
      </c>
      <c r="C47" s="24">
        <f t="shared" si="3"/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M47" s="17" t="s">
        <v>7</v>
      </c>
      <c r="N47" s="39">
        <v>0</v>
      </c>
    </row>
    <row r="48" spans="2:18" s="17" customFormat="1" ht="17.25" customHeight="1" x14ac:dyDescent="0.35">
      <c r="B48" s="23" t="s">
        <v>7</v>
      </c>
      <c r="C48" s="24">
        <f>SUM(D48:K48)</f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M48" s="17" t="s">
        <v>8</v>
      </c>
      <c r="N48" s="39">
        <v>0</v>
      </c>
    </row>
    <row r="49" spans="2:14" s="17" customFormat="1" ht="17.25" customHeight="1" x14ac:dyDescent="0.35">
      <c r="B49" s="23" t="s">
        <v>8</v>
      </c>
      <c r="C49" s="24">
        <f t="shared" si="3"/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M49" s="17" t="s">
        <v>9</v>
      </c>
      <c r="N49" s="39">
        <v>0</v>
      </c>
    </row>
    <row r="50" spans="2:14" s="17" customFormat="1" ht="17.25" customHeight="1" x14ac:dyDescent="0.35">
      <c r="B50" s="23" t="s">
        <v>9</v>
      </c>
      <c r="C50" s="24">
        <f t="shared" si="3"/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M50" s="17" t="s">
        <v>10</v>
      </c>
      <c r="N50" s="39">
        <v>0</v>
      </c>
    </row>
    <row r="51" spans="2:14" s="17" customFormat="1" ht="17.25" customHeight="1" x14ac:dyDescent="0.35">
      <c r="B51" s="23" t="s">
        <v>11</v>
      </c>
      <c r="C51" s="24">
        <f t="shared" si="3"/>
        <v>8</v>
      </c>
      <c r="D51" s="26">
        <v>0</v>
      </c>
      <c r="E51" s="26">
        <v>0</v>
      </c>
      <c r="F51" s="26">
        <v>8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M51" s="17" t="s">
        <v>12</v>
      </c>
      <c r="N51" s="39">
        <v>0</v>
      </c>
    </row>
    <row r="52" spans="2:14" s="17" customFormat="1" ht="17.25" customHeight="1" x14ac:dyDescent="0.35">
      <c r="B52" s="23" t="s">
        <v>13</v>
      </c>
      <c r="C52" s="24">
        <f t="shared" si="3"/>
        <v>31</v>
      </c>
      <c r="D52" s="26">
        <v>31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M52" s="17" t="s">
        <v>15</v>
      </c>
      <c r="N52" s="39">
        <v>0</v>
      </c>
    </row>
    <row r="53" spans="2:14" s="17" customFormat="1" ht="17.25" customHeight="1" x14ac:dyDescent="0.35">
      <c r="B53" s="23" t="s">
        <v>10</v>
      </c>
      <c r="C53" s="24">
        <f t="shared" si="3"/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M53" s="17" t="s">
        <v>16</v>
      </c>
      <c r="N53" s="39">
        <v>0</v>
      </c>
    </row>
    <row r="54" spans="2:14" s="17" customFormat="1" ht="17.25" customHeight="1" x14ac:dyDescent="0.35">
      <c r="B54" s="23" t="s">
        <v>12</v>
      </c>
      <c r="C54" s="24">
        <f t="shared" si="3"/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M54" s="17" t="s">
        <v>17</v>
      </c>
      <c r="N54" s="39">
        <v>0</v>
      </c>
    </row>
    <row r="55" spans="2:14" s="17" customFormat="1" ht="17.25" customHeight="1" x14ac:dyDescent="0.35">
      <c r="B55" s="23" t="s">
        <v>14</v>
      </c>
      <c r="C55" s="24">
        <f t="shared" si="3"/>
        <v>1</v>
      </c>
      <c r="D55" s="26">
        <v>1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M55" s="17" t="s">
        <v>18</v>
      </c>
      <c r="N55" s="39">
        <v>0</v>
      </c>
    </row>
    <row r="56" spans="2:14" s="17" customFormat="1" ht="17.25" customHeight="1" x14ac:dyDescent="0.35">
      <c r="B56" s="23" t="s">
        <v>15</v>
      </c>
      <c r="C56" s="24">
        <f t="shared" si="3"/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M56" s="17" t="s">
        <v>19</v>
      </c>
      <c r="N56" s="39">
        <v>0</v>
      </c>
    </row>
    <row r="57" spans="2:14" s="17" customFormat="1" ht="17.25" customHeight="1" x14ac:dyDescent="0.35">
      <c r="B57" s="23" t="s">
        <v>16</v>
      </c>
      <c r="C57" s="24">
        <f t="shared" si="3"/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M57" s="17" t="s">
        <v>21</v>
      </c>
      <c r="N57" s="39">
        <v>0</v>
      </c>
    </row>
    <row r="58" spans="2:14" s="17" customFormat="1" ht="17.25" customHeight="1" x14ac:dyDescent="0.35">
      <c r="B58" s="23" t="s">
        <v>20</v>
      </c>
      <c r="C58" s="24">
        <f>SUM(D58:K58)</f>
        <v>17</v>
      </c>
      <c r="D58" s="26">
        <v>7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10</v>
      </c>
      <c r="K58" s="26">
        <v>0</v>
      </c>
      <c r="M58" s="17" t="s">
        <v>22</v>
      </c>
      <c r="N58" s="39">
        <v>0</v>
      </c>
    </row>
    <row r="59" spans="2:14" s="17" customFormat="1" ht="17.25" customHeight="1" x14ac:dyDescent="0.35">
      <c r="B59" s="23" t="s">
        <v>17</v>
      </c>
      <c r="C59" s="24">
        <f t="shared" si="3"/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M59" s="17" t="s">
        <v>23</v>
      </c>
      <c r="N59" s="39">
        <v>0</v>
      </c>
    </row>
    <row r="60" spans="2:14" s="17" customFormat="1" ht="17.25" customHeight="1" x14ac:dyDescent="0.35">
      <c r="B60" s="23" t="s">
        <v>18</v>
      </c>
      <c r="C60" s="24">
        <f t="shared" si="3"/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M60" s="17" t="s">
        <v>24</v>
      </c>
      <c r="N60" s="39">
        <v>0</v>
      </c>
    </row>
    <row r="61" spans="2:14" s="17" customFormat="1" ht="17.25" customHeight="1" x14ac:dyDescent="0.35">
      <c r="B61" s="23" t="s">
        <v>19</v>
      </c>
      <c r="C61" s="24">
        <f t="shared" si="3"/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M61" s="17" t="s">
        <v>25</v>
      </c>
      <c r="N61" s="39">
        <v>0</v>
      </c>
    </row>
    <row r="62" spans="2:14" s="17" customFormat="1" ht="17.25" customHeight="1" x14ac:dyDescent="0.35">
      <c r="B62" s="23" t="s">
        <v>21</v>
      </c>
      <c r="C62" s="24">
        <f t="shared" si="3"/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M62" s="17" t="s">
        <v>26</v>
      </c>
      <c r="N62" s="39">
        <v>0</v>
      </c>
    </row>
    <row r="63" spans="2:14" s="17" customFormat="1" ht="17.25" customHeight="1" x14ac:dyDescent="0.35">
      <c r="B63" s="23" t="s">
        <v>22</v>
      </c>
      <c r="C63" s="24">
        <f t="shared" si="3"/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M63" s="17" t="s">
        <v>14</v>
      </c>
      <c r="N63" s="39">
        <v>1</v>
      </c>
    </row>
    <row r="64" spans="2:14" s="17" customFormat="1" ht="17.25" customHeight="1" x14ac:dyDescent="0.35">
      <c r="B64" s="23" t="s">
        <v>23</v>
      </c>
      <c r="C64" s="24">
        <f t="shared" si="3"/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M64" s="17" t="s">
        <v>11</v>
      </c>
      <c r="N64" s="39">
        <v>8</v>
      </c>
    </row>
    <row r="65" spans="2:18" s="17" customFormat="1" ht="17.25" customHeight="1" x14ac:dyDescent="0.35">
      <c r="B65" s="23" t="s">
        <v>27</v>
      </c>
      <c r="C65" s="24">
        <f>SUM(D65:K65)</f>
        <v>164</v>
      </c>
      <c r="D65" s="26">
        <v>145</v>
      </c>
      <c r="E65" s="26">
        <v>19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M65" s="17" t="s">
        <v>20</v>
      </c>
      <c r="N65" s="39">
        <v>17</v>
      </c>
    </row>
    <row r="66" spans="2:18" s="17" customFormat="1" ht="17.25" customHeight="1" x14ac:dyDescent="0.35">
      <c r="B66" s="23" t="s">
        <v>24</v>
      </c>
      <c r="C66" s="24">
        <f t="shared" si="3"/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M66" s="17" t="s">
        <v>5</v>
      </c>
      <c r="N66" s="39">
        <v>19</v>
      </c>
    </row>
    <row r="67" spans="2:18" s="17" customFormat="1" ht="17.25" customHeight="1" x14ac:dyDescent="0.35">
      <c r="B67" s="23" t="s">
        <v>25</v>
      </c>
      <c r="C67" s="24">
        <f>SUM(D67:K67)</f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M67" s="17" t="s">
        <v>13</v>
      </c>
      <c r="N67" s="39">
        <v>31</v>
      </c>
    </row>
    <row r="68" spans="2:18" s="17" customFormat="1" ht="17.25" customHeight="1" thickBot="1" x14ac:dyDescent="0.4">
      <c r="B68" s="28" t="s">
        <v>26</v>
      </c>
      <c r="C68" s="29">
        <f>SUM(D68:K68)</f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M68" s="17" t="s">
        <v>27</v>
      </c>
      <c r="N68" s="39">
        <v>164</v>
      </c>
    </row>
    <row r="69" spans="2:18" s="17" customFormat="1" ht="20.25" customHeight="1" x14ac:dyDescent="0.35">
      <c r="B69" s="31" t="s">
        <v>28</v>
      </c>
      <c r="C69" s="40">
        <f>SUM(C44:C68)</f>
        <v>240</v>
      </c>
      <c r="D69" s="32">
        <f t="shared" ref="D69:J69" si="4">SUM(D44:D68)</f>
        <v>203</v>
      </c>
      <c r="E69" s="32">
        <f t="shared" si="4"/>
        <v>19</v>
      </c>
      <c r="F69" s="32">
        <f t="shared" si="4"/>
        <v>8</v>
      </c>
      <c r="G69" s="32">
        <f t="shared" si="4"/>
        <v>0</v>
      </c>
      <c r="H69" s="32">
        <f t="shared" si="4"/>
        <v>0</v>
      </c>
      <c r="I69" s="32">
        <f t="shared" si="4"/>
        <v>0</v>
      </c>
      <c r="J69" s="32">
        <f t="shared" si="4"/>
        <v>10</v>
      </c>
      <c r="K69" s="32">
        <f>SUM(K44:K68)</f>
        <v>0</v>
      </c>
      <c r="M69" s="41"/>
    </row>
    <row r="70" spans="2:18" s="17" customFormat="1" ht="15" thickBot="1" x14ac:dyDescent="0.4">
      <c r="B70" s="33" t="s">
        <v>29</v>
      </c>
      <c r="C70" s="34">
        <f>SUM(D70:K70)</f>
        <v>1</v>
      </c>
      <c r="D70" s="34">
        <f>D69/$C$69</f>
        <v>0.84583333333333333</v>
      </c>
      <c r="E70" s="34">
        <f t="shared" ref="E70:I70" si="5">E69/$C$69</f>
        <v>7.9166666666666663E-2</v>
      </c>
      <c r="F70" s="34">
        <f t="shared" si="5"/>
        <v>3.3333333333333333E-2</v>
      </c>
      <c r="G70" s="34">
        <f t="shared" si="5"/>
        <v>0</v>
      </c>
      <c r="H70" s="34">
        <f t="shared" si="5"/>
        <v>0</v>
      </c>
      <c r="I70" s="34">
        <f t="shared" si="5"/>
        <v>0</v>
      </c>
      <c r="J70" s="34">
        <f>J69/$C$69</f>
        <v>4.1666666666666664E-2</v>
      </c>
      <c r="K70" s="34">
        <f>K69/$C$69</f>
        <v>0</v>
      </c>
    </row>
    <row r="71" spans="2:18" s="17" customFormat="1" x14ac:dyDescent="0.35">
      <c r="B71" s="35"/>
      <c r="C71" s="18"/>
      <c r="D71" s="18"/>
      <c r="E71" s="18"/>
      <c r="F71" s="18"/>
      <c r="G71" s="18"/>
      <c r="H71" s="18"/>
      <c r="I71" s="15"/>
      <c r="J71" s="18"/>
      <c r="K71" s="18"/>
      <c r="L71" s="18"/>
      <c r="M71" s="18"/>
      <c r="N71" s="18"/>
      <c r="O71" s="18"/>
      <c r="P71" s="18"/>
      <c r="Q71" s="18"/>
      <c r="R71" s="18"/>
    </row>
    <row r="72" spans="2:18" x14ac:dyDescent="0.35">
      <c r="B72" s="42" t="s">
        <v>31</v>
      </c>
    </row>
    <row r="73" spans="2:18" x14ac:dyDescent="0.35">
      <c r="B73" s="42"/>
    </row>
  </sheetData>
  <mergeCells count="2">
    <mergeCell ref="B3:N5"/>
    <mergeCell ref="B6:N6"/>
  </mergeCells>
  <printOptions horizontalCentered="1"/>
  <pageMargins left="0.19685039370078741" right="0.19685039370078741" top="0.59055118110236227" bottom="0" header="7.874015748031496E-2" footer="0"/>
  <pageSetup paperSize="9" scale="55" fitToHeight="3" orientation="portrait" r:id="rId1"/>
  <rowBreaks count="1" manualBreakCount="1">
    <brk id="3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REVIESFO</vt:lpstr>
      <vt:lpstr>REVIESFO!Área_de_impresión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2026-05-20T17:01:50Z</dcterms:created>
  <dcterms:modified xsi:type="dcterms:W3CDTF">2026-05-20T17:02:13Z</dcterms:modified>
</cp:coreProperties>
</file>