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b) Personas beneficiadas\"/>
    </mc:Choice>
  </mc:AlternateContent>
  <xr:revisionPtr revIDLastSave="0" documentId="13_ncr:1_{E3E053EB-7D21-4440-BBE7-18D78B912B86}" xr6:coauthVersionLast="47" xr6:coauthVersionMax="47" xr10:uidLastSave="{00000000-0000-0000-0000-000000000000}"/>
  <bookViews>
    <workbookView xWindow="14295" yWindow="0" windowWidth="14610" windowHeight="15585" tabRatio="592" xr2:uid="{00000000-000D-0000-FFFF-FFFF00000000}"/>
  </bookViews>
  <sheets>
    <sheet name="3.5" sheetId="1" r:id="rId1"/>
  </sheets>
  <definedNames>
    <definedName name="_xlnm._FilterDatabase" localSheetId="0" hidden="1">'3.5'!$A$5:$P$5</definedName>
    <definedName name="_xlnm.Print_Area" localSheetId="0">'3.5'!$A$1:$P$61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8" i="1"/>
  <c r="O22" i="1"/>
  <c r="O30" i="1"/>
  <c r="O6" i="1"/>
  <c r="O20" i="1"/>
  <c r="O26" i="1"/>
  <c r="O12" i="1"/>
  <c r="O23" i="1"/>
  <c r="O14" i="1"/>
  <c r="O11" i="1"/>
  <c r="O27" i="1"/>
  <c r="O16" i="1"/>
  <c r="O9" i="1"/>
  <c r="O7" i="1"/>
  <c r="O10" i="1"/>
  <c r="O17" i="1"/>
  <c r="O25" i="1"/>
  <c r="O28" i="1"/>
  <c r="O21" i="1"/>
  <c r="O15" i="1"/>
  <c r="O8" i="1"/>
  <c r="O13" i="1"/>
  <c r="O24" i="1"/>
  <c r="O29" i="1"/>
  <c r="N31" i="1"/>
  <c r="M31" i="1"/>
  <c r="O31" i="1" l="1"/>
  <c r="L31" i="1"/>
  <c r="K31" i="1" l="1"/>
  <c r="J31" i="1" l="1"/>
  <c r="I31" i="1" l="1"/>
  <c r="H31" i="1" l="1"/>
  <c r="G31" i="1" l="1"/>
  <c r="O4" i="1" l="1"/>
  <c r="P7" i="1" s="1"/>
  <c r="F31" i="1" l="1"/>
  <c r="P18" i="1"/>
  <c r="E31" i="1" l="1"/>
  <c r="D31" i="1" l="1"/>
  <c r="C31" i="1" l="1"/>
  <c r="P24" i="1" l="1"/>
  <c r="P26" i="1"/>
  <c r="P27" i="1"/>
  <c r="P13" i="1"/>
  <c r="P15" i="1" l="1"/>
  <c r="P31" i="1"/>
  <c r="P32" i="1" s="1"/>
  <c r="P33" i="1" s="1"/>
  <c r="P21" i="1"/>
  <c r="P12" i="1"/>
  <c r="P11" i="1"/>
  <c r="P29" i="1"/>
  <c r="P23" i="1"/>
  <c r="P19" i="1"/>
  <c r="P25" i="1"/>
  <c r="P9" i="1"/>
  <c r="P22" i="1"/>
  <c r="P28" i="1"/>
  <c r="P17" i="1"/>
  <c r="P16" i="1"/>
  <c r="P10" i="1"/>
  <c r="P8" i="1"/>
  <c r="P14" i="1"/>
  <c r="P6" i="1"/>
  <c r="P20" i="1"/>
  <c r="P30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<sst xmlns="http://schemas.openxmlformats.org/spreadsheetml/2006/main" count="51" uniqueCount="48">
  <si>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</si>
  <si>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</si>
  <si>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</si>
  <si>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</si>
  <si>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</si>
  <si>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</si>
  <si>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</si>
  <si>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</si>
  <si>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</si>
  <si>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</si>
  <si>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</si>
  <si>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</si>
  <si>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</si>
  <si>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</si>
  <si>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</si>
  <si>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</si>
  <si>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</si>
  <si>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</si>
  <si>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</si>
  <si>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</si>
  <si>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</si>
  <si>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</si>
  <si>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</si>
  <si>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</si>
  <si>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</si>
  <si>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</si>
  <si>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</si>
  <si>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</si>
  <si>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</si>
  <si>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</si>
  <si>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</si>
  <si>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</si>
  <si>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</si>
  <si>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</si>
  <si>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</si>
  <si>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</si>
  <si>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</si>
  <si>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</si>
  <si>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</si>
  <si>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</si>
  <si>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</si>
  <si>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beneficiados por día</t>
  </si>
  <si>
    <t>Cuadro N° 3.5</t>
  </si>
  <si>
    <t>RANKING DE PERSONAS INFORMADAS A TRAVÉS DE LAS ACCIONES PREVENTIVAS SEGÚN DEPARTAMENTO Y MES</t>
  </si>
  <si>
    <t>Fuente : Registro de Acciones Preventivas</t>
  </si>
  <si>
    <t>Amazonas</t>
  </si>
  <si>
    <t>Elaboración : SGIC - UPPM - Warmi Ñan</t>
  </si>
  <si>
    <t>Período: Enero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</si>
</sst>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righ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9" fillId="6" borderId="2" xfId="6" applyFont="1" applyFill="1" applyBorder="1" applyAlignment="1">
      <alignment horizontal="left" vertical="center" wrapText="1"/>
    </xf>
    <xf numFmtId="3" fontId="6" fillId="6" borderId="1" xfId="0" applyNumberFormat="1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4" xfId="6" applyFont="1" applyFill="1" applyBorder="1" applyAlignment="1">
      <alignment horizontal="left" vertical="center" wrapText="1"/>
    </xf>
    <xf numFmtId="0" fontId="9" fillId="6" borderId="5" xfId="6" applyFont="1" applyFill="1" applyBorder="1" applyAlignment="1">
      <alignment horizontal="left" vertical="center" wrapText="1"/>
    </xf>
    <xf numFmtId="3" fontId="8" fillId="7" borderId="6" xfId="0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2" borderId="0" xfId="5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3" fontId="4" fillId="6" borderId="1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right" vertical="center" wrapText="1"/>
    </xf>
    <xf numFmtId="3" fontId="6" fillId="2" borderId="9" xfId="0" applyNumberFormat="1" applyFont="1" applyFill="1" applyBorder="1" applyAlignment="1">
      <alignment horizontal="right" vertical="center" wrapText="1"/>
    </xf>
    <xf numFmtId="0" fontId="7" fillId="4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Continuous" vertical="center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top" wrapText="1"/>
    </xf>
    <xf numFmtId="164" fontId="4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justify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PERSONAS INFORMADAS A TRAVÉS DE LAS ACCIONES PREVENTIVAS 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2026(Preliminar)</a:t>
            </a:r>
          </a:p>
        </c:rich>
      </c:tx>
      <c:layout>
        <c:manualLayout>
          <c:xMode val="edge"/>
          <c:yMode val="edge"/>
          <c:x val="0.18924270090582854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0"/>
              <c:layout>
                <c:manualLayout>
                  <c:x val="9.6432015429122313E-3"/>
                  <c:y val="6.29822075263737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B9-444A-B366-DC40EA4DB50F}"/>
                </c:ext>
              </c:extLst>
            </c:dLbl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4A-409E-B1BB-F5BFDB1BFD12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4A-409E-B1BB-F5BFDB1BFD12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4A-409E-B1BB-F5BFDB1BFD12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4A-409E-B1BB-F5BFDB1BFD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'3.5'!$B$6:$B$30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Cajamarca</c:v>
                </c:pt>
                <c:pt idx="3">
                  <c:v>Ancash</c:v>
                </c:pt>
                <c:pt idx="4">
                  <c:v>Arequipa</c:v>
                </c:pt>
                <c:pt idx="5">
                  <c:v>Puno</c:v>
                </c:pt>
                <c:pt idx="6">
                  <c:v>Ica</c:v>
                </c:pt>
                <c:pt idx="7">
                  <c:v>Amazonas</c:v>
                </c:pt>
                <c:pt idx="8">
                  <c:v>Ayacucho</c:v>
                </c:pt>
                <c:pt idx="9">
                  <c:v>Callao</c:v>
                </c:pt>
                <c:pt idx="10">
                  <c:v>San Martin</c:v>
                </c:pt>
                <c:pt idx="11">
                  <c:v>La Libertad</c:v>
                </c:pt>
                <c:pt idx="12">
                  <c:v>Huanuco</c:v>
                </c:pt>
                <c:pt idx="13">
                  <c:v>Junin</c:v>
                </c:pt>
                <c:pt idx="14">
                  <c:v>Lambayeque</c:v>
                </c:pt>
                <c:pt idx="15">
                  <c:v>Piura</c:v>
                </c:pt>
                <c:pt idx="16">
                  <c:v>Apurimac</c:v>
                </c:pt>
                <c:pt idx="17">
                  <c:v>Tumbes</c:v>
                </c:pt>
                <c:pt idx="18">
                  <c:v>Loreto</c:v>
                </c:pt>
                <c:pt idx="19">
                  <c:v>Pasco</c:v>
                </c:pt>
                <c:pt idx="20">
                  <c:v>Huancavelica</c:v>
                </c:pt>
                <c:pt idx="21">
                  <c:v>Tacna</c:v>
                </c:pt>
                <c:pt idx="22">
                  <c:v>Ucayali</c:v>
                </c:pt>
                <c:pt idx="23">
                  <c:v>Madre De Dios</c:v>
                </c:pt>
                <c:pt idx="24">
                  <c:v>Moquegua</c:v>
                </c:pt>
              </c:strCache>
            </c:strRef>
          </c:cat>
          <c:val>
            <c:numRef>
              <c:f>'3.5'!$O$6:$O$30</c:f>
              <c:numCache>
                <c:formatCode>#,##0</c:formatCode>
                <c:ptCount val="25"/>
                <c:pt idx="0">
                  <c:v>6529</c:v>
                </c:pt>
                <c:pt idx="1">
                  <c:v>4503</c:v>
                </c:pt>
                <c:pt idx="2">
                  <c:v>3078</c:v>
                </c:pt>
                <c:pt idx="3">
                  <c:v>2792</c:v>
                </c:pt>
                <c:pt idx="4">
                  <c:v>2468</c:v>
                </c:pt>
                <c:pt idx="5">
                  <c:v>2008</c:v>
                </c:pt>
                <c:pt idx="6">
                  <c:v>1869</c:v>
                </c:pt>
                <c:pt idx="7">
                  <c:v>1855</c:v>
                </c:pt>
                <c:pt idx="8">
                  <c:v>1756</c:v>
                </c:pt>
                <c:pt idx="9">
                  <c:v>1664</c:v>
                </c:pt>
                <c:pt idx="10">
                  <c:v>1651</c:v>
                </c:pt>
                <c:pt idx="11">
                  <c:v>1622</c:v>
                </c:pt>
                <c:pt idx="12">
                  <c:v>1476</c:v>
                </c:pt>
                <c:pt idx="13">
                  <c:v>1307</c:v>
                </c:pt>
                <c:pt idx="14">
                  <c:v>1234</c:v>
                </c:pt>
                <c:pt idx="15">
                  <c:v>1107</c:v>
                </c:pt>
                <c:pt idx="16">
                  <c:v>1001</c:v>
                </c:pt>
                <c:pt idx="17">
                  <c:v>940</c:v>
                </c:pt>
                <c:pt idx="18">
                  <c:v>939</c:v>
                </c:pt>
                <c:pt idx="19">
                  <c:v>682</c:v>
                </c:pt>
                <c:pt idx="20">
                  <c:v>681</c:v>
                </c:pt>
                <c:pt idx="21">
                  <c:v>607</c:v>
                </c:pt>
                <c:pt idx="22">
                  <c:v>566</c:v>
                </c:pt>
                <c:pt idx="23">
                  <c:v>461</c:v>
                </c:pt>
                <c:pt idx="24">
                  <c:v>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4A-409E-B1BB-F5BFDB1BF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26570840"/>
        <c:axId val="390476512"/>
      </c:barChart>
      <c:catAx>
        <c:axId val="326570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6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651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26570840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35</xdr:row>
      <xdr:rowOff>68580</xdr:rowOff>
    </xdr:from>
    <xdr:to>
      <xdr:col>16</xdr:col>
      <xdr:colOff>0</xdr:colOff>
      <xdr:row>58</xdr:row>
      <xdr:rowOff>167640</xdr:rowOff>
    </xdr:to>
    <xdr:graphicFrame macro="">
      <xdr:nvGraphicFramePr>
        <xdr:cNvPr id="1203" name="Chart 3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4.5703125" style="4" customWidth="1"/>
    <col min="3" max="7" width="7" style="4" customWidth="1"/>
    <col min="8" max="8" width="6.5703125" style="4" customWidth="1"/>
    <col min="9" max="9" width="6.28515625" style="4" customWidth="1"/>
    <col min="10" max="10" width="6.42578125" style="4" customWidth="1"/>
    <col min="11" max="12" width="6.42578125" style="18" customWidth="1"/>
    <col min="13" max="14" width="6.85546875" style="18" customWidth="1"/>
    <col min="15" max="15" width="8.140625" style="18" customWidth="1"/>
    <col min="16" max="16" width="11.28515625" style="4" customWidth="1"/>
    <col min="17" max="18" width="3.85546875" style="4" customWidth="1"/>
    <col min="19" max="16384" width="11.42578125" style="4"/>
  </cols>
  <sheetData>
    <row r="1" spans="1:18" s="3" customFormat="1" ht="18" customHeight="1" x14ac:dyDescent="0.2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ht="33.6" customHeight="1" x14ac:dyDescent="0.2">
      <c r="A2" s="47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ht="24.6" customHeight="1" x14ac:dyDescent="0.2">
      <c r="A3" s="43" t="s">
        <v>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s="37" customFormat="1" ht="13.5" hidden="1" customHeight="1" x14ac:dyDescent="0.2">
      <c r="A4" s="35"/>
      <c r="B4" s="36"/>
      <c r="C4" s="38">
        <v>20</v>
      </c>
      <c r="D4" s="39"/>
      <c r="E4" s="40"/>
      <c r="F4" s="40"/>
      <c r="G4" s="40"/>
      <c r="H4" s="40"/>
      <c r="I4" s="40"/>
      <c r="J4" s="40"/>
      <c r="K4" s="40"/>
      <c r="L4" s="40"/>
      <c r="M4" s="40"/>
      <c r="N4" s="41"/>
      <c r="O4" s="35">
        <f>SUM(C4:N4)</f>
        <v>20</v>
      </c>
      <c r="P4" s="35"/>
    </row>
    <row r="5" spans="1:18" ht="24.6" customHeight="1" x14ac:dyDescent="0.2">
      <c r="A5" s="5" t="s">
        <v>0</v>
      </c>
      <c r="B5" s="6" t="s">
        <v>40</v>
      </c>
      <c r="C5" s="7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5" t="s">
        <v>41</v>
      </c>
    </row>
    <row r="6" spans="1:18" ht="15" customHeight="1" x14ac:dyDescent="0.2">
      <c r="A6" s="8">
        <v>1</v>
      </c>
      <c r="B6" s="9" t="s">
        <v>29</v>
      </c>
      <c r="C6" s="30">
        <v>6529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11"/>
      <c r="O6" s="10">
        <f t="shared" ref="O6:O30" si="0">SUM(C6:N6)</f>
        <v>6529</v>
      </c>
      <c r="P6" s="11">
        <f t="shared" ref="P6:P30" si="1">O6/$O$4</f>
        <v>326.45</v>
      </c>
      <c r="Q6" s="42"/>
      <c r="R6" s="42"/>
    </row>
    <row r="7" spans="1:18" ht="15" customHeight="1" x14ac:dyDescent="0.2">
      <c r="A7" s="12">
        <v>2</v>
      </c>
      <c r="B7" s="13" t="s">
        <v>22</v>
      </c>
      <c r="C7" s="30">
        <v>4503</v>
      </c>
      <c r="D7" s="30"/>
      <c r="E7" s="30"/>
      <c r="F7" s="30"/>
      <c r="G7" s="31"/>
      <c r="H7" s="31"/>
      <c r="I7" s="31"/>
      <c r="J7" s="30"/>
      <c r="K7" s="31"/>
      <c r="L7" s="31"/>
      <c r="M7" s="31"/>
      <c r="N7" s="32"/>
      <c r="O7" s="10">
        <f t="shared" si="0"/>
        <v>4503</v>
      </c>
      <c r="P7" s="11">
        <f>O7/$O$4</f>
        <v>225.15</v>
      </c>
    </row>
    <row r="8" spans="1:18" ht="15" customHeight="1" x14ac:dyDescent="0.2">
      <c r="A8" s="8">
        <v>3</v>
      </c>
      <c r="B8" s="13" t="s">
        <v>20</v>
      </c>
      <c r="C8" s="30">
        <v>3078</v>
      </c>
      <c r="D8" s="30"/>
      <c r="E8" s="30"/>
      <c r="F8" s="30"/>
      <c r="G8" s="31"/>
      <c r="H8" s="31"/>
      <c r="I8" s="31"/>
      <c r="J8" s="30"/>
      <c r="K8" s="31"/>
      <c r="L8" s="31"/>
      <c r="M8" s="31"/>
      <c r="N8" s="32"/>
      <c r="O8" s="10">
        <f t="shared" si="0"/>
        <v>3078</v>
      </c>
      <c r="P8" s="11">
        <f t="shared" si="1"/>
        <v>153.9</v>
      </c>
    </row>
    <row r="9" spans="1:18" ht="15" customHeight="1" x14ac:dyDescent="0.2">
      <c r="A9" s="8">
        <v>4</v>
      </c>
      <c r="B9" s="13" t="s">
        <v>16</v>
      </c>
      <c r="C9" s="30">
        <v>2792</v>
      </c>
      <c r="D9" s="30"/>
      <c r="E9" s="30"/>
      <c r="F9" s="30"/>
      <c r="G9" s="31"/>
      <c r="H9" s="31"/>
      <c r="I9" s="31"/>
      <c r="J9" s="30"/>
      <c r="K9" s="31"/>
      <c r="L9" s="31"/>
      <c r="M9" s="31"/>
      <c r="N9" s="32"/>
      <c r="O9" s="10">
        <f t="shared" si="0"/>
        <v>2792</v>
      </c>
      <c r="P9" s="11">
        <f t="shared" si="1"/>
        <v>139.6</v>
      </c>
    </row>
    <row r="10" spans="1:18" ht="15" customHeight="1" x14ac:dyDescent="0.2">
      <c r="A10" s="12">
        <v>5</v>
      </c>
      <c r="B10" s="13" t="s">
        <v>18</v>
      </c>
      <c r="C10" s="30">
        <v>2468</v>
      </c>
      <c r="D10" s="30"/>
      <c r="E10" s="30"/>
      <c r="F10" s="30"/>
      <c r="G10" s="31"/>
      <c r="H10" s="31"/>
      <c r="I10" s="31"/>
      <c r="J10" s="30"/>
      <c r="K10" s="31"/>
      <c r="L10" s="31"/>
      <c r="M10" s="31"/>
      <c r="N10" s="32"/>
      <c r="O10" s="10">
        <f t="shared" si="0"/>
        <v>2468</v>
      </c>
      <c r="P10" s="11">
        <f t="shared" si="1"/>
        <v>123.4</v>
      </c>
    </row>
    <row r="11" spans="1:18" ht="15" customHeight="1" x14ac:dyDescent="0.2">
      <c r="A11" s="8">
        <v>6</v>
      </c>
      <c r="B11" s="13" t="s">
        <v>35</v>
      </c>
      <c r="C11" s="30">
        <v>2008</v>
      </c>
      <c r="D11" s="30"/>
      <c r="E11" s="30"/>
      <c r="F11" s="30"/>
      <c r="G11" s="31"/>
      <c r="H11" s="31"/>
      <c r="I11" s="31"/>
      <c r="J11" s="30"/>
      <c r="K11" s="31"/>
      <c r="L11" s="31"/>
      <c r="M11" s="31"/>
      <c r="N11" s="32"/>
      <c r="O11" s="10">
        <f t="shared" si="0"/>
        <v>2008</v>
      </c>
      <c r="P11" s="11">
        <f t="shared" si="1"/>
        <v>100.4</v>
      </c>
    </row>
    <row r="12" spans="1:18" ht="15" customHeight="1" x14ac:dyDescent="0.2">
      <c r="A12" s="8">
        <v>7</v>
      </c>
      <c r="B12" s="13" t="s">
        <v>25</v>
      </c>
      <c r="C12" s="30">
        <v>1869</v>
      </c>
      <c r="D12" s="30"/>
      <c r="E12" s="30"/>
      <c r="F12" s="30"/>
      <c r="G12" s="31"/>
      <c r="H12" s="31"/>
      <c r="I12" s="31"/>
      <c r="J12" s="30"/>
      <c r="K12" s="31"/>
      <c r="L12" s="31"/>
      <c r="M12" s="31"/>
      <c r="N12" s="32"/>
      <c r="O12" s="10">
        <f t="shared" si="0"/>
        <v>1869</v>
      </c>
      <c r="P12" s="11">
        <f t="shared" si="1"/>
        <v>93.45</v>
      </c>
    </row>
    <row r="13" spans="1:18" ht="15" customHeight="1" x14ac:dyDescent="0.2">
      <c r="A13" s="12">
        <v>8</v>
      </c>
      <c r="B13" s="13" t="s">
        <v>45</v>
      </c>
      <c r="C13" s="30">
        <v>1855</v>
      </c>
      <c r="D13" s="30"/>
      <c r="E13" s="30"/>
      <c r="F13" s="30"/>
      <c r="G13" s="31"/>
      <c r="H13" s="31"/>
      <c r="I13" s="31"/>
      <c r="J13" s="30"/>
      <c r="K13" s="31"/>
      <c r="L13" s="31"/>
      <c r="M13" s="31"/>
      <c r="N13" s="32"/>
      <c r="O13" s="10">
        <f t="shared" si="0"/>
        <v>1855</v>
      </c>
      <c r="P13" s="11">
        <f t="shared" si="1"/>
        <v>92.75</v>
      </c>
    </row>
    <row r="14" spans="1:18" ht="15" customHeight="1" x14ac:dyDescent="0.2">
      <c r="A14" s="8">
        <v>9</v>
      </c>
      <c r="B14" s="13" t="s">
        <v>19</v>
      </c>
      <c r="C14" s="30">
        <v>1756</v>
      </c>
      <c r="D14" s="30"/>
      <c r="E14" s="30"/>
      <c r="F14" s="30"/>
      <c r="G14" s="31"/>
      <c r="H14" s="31"/>
      <c r="I14" s="31"/>
      <c r="J14" s="30"/>
      <c r="K14" s="31"/>
      <c r="L14" s="31"/>
      <c r="M14" s="31"/>
      <c r="N14" s="32"/>
      <c r="O14" s="10">
        <f t="shared" si="0"/>
        <v>1756</v>
      </c>
      <c r="P14" s="11">
        <f t="shared" si="1"/>
        <v>87.8</v>
      </c>
    </row>
    <row r="15" spans="1:18" ht="15" customHeight="1" x14ac:dyDescent="0.2">
      <c r="A15" s="8">
        <v>10</v>
      </c>
      <c r="B15" s="13" t="s">
        <v>21</v>
      </c>
      <c r="C15" s="30">
        <v>1664</v>
      </c>
      <c r="D15" s="30"/>
      <c r="E15" s="30"/>
      <c r="F15" s="30"/>
      <c r="G15" s="31"/>
      <c r="H15" s="31"/>
      <c r="I15" s="31"/>
      <c r="J15" s="30"/>
      <c r="K15" s="31"/>
      <c r="L15" s="31"/>
      <c r="M15" s="31"/>
      <c r="N15" s="32"/>
      <c r="O15" s="10">
        <f t="shared" si="0"/>
        <v>1664</v>
      </c>
      <c r="P15" s="11">
        <f t="shared" si="1"/>
        <v>83.2</v>
      </c>
    </row>
    <row r="16" spans="1:18" ht="15" customHeight="1" x14ac:dyDescent="0.2">
      <c r="A16" s="12">
        <v>11</v>
      </c>
      <c r="B16" s="13" t="s">
        <v>36</v>
      </c>
      <c r="C16" s="30">
        <v>1651</v>
      </c>
      <c r="D16" s="30"/>
      <c r="E16" s="30"/>
      <c r="F16" s="30"/>
      <c r="G16" s="31"/>
      <c r="H16" s="31"/>
      <c r="I16" s="31"/>
      <c r="J16" s="30"/>
      <c r="K16" s="31"/>
      <c r="L16" s="31"/>
      <c r="M16" s="31"/>
      <c r="N16" s="32"/>
      <c r="O16" s="10">
        <f t="shared" si="0"/>
        <v>1651</v>
      </c>
      <c r="P16" s="11">
        <f t="shared" si="1"/>
        <v>82.55</v>
      </c>
    </row>
    <row r="17" spans="1:16" ht="15" customHeight="1" x14ac:dyDescent="0.2">
      <c r="A17" s="8">
        <v>12</v>
      </c>
      <c r="B17" s="13" t="s">
        <v>27</v>
      </c>
      <c r="C17" s="30">
        <v>1622</v>
      </c>
      <c r="D17" s="30"/>
      <c r="E17" s="30"/>
      <c r="F17" s="30"/>
      <c r="G17" s="31"/>
      <c r="H17" s="31"/>
      <c r="I17" s="31"/>
      <c r="J17" s="30"/>
      <c r="K17" s="31"/>
      <c r="L17" s="31"/>
      <c r="M17" s="31"/>
      <c r="N17" s="32"/>
      <c r="O17" s="10">
        <f t="shared" si="0"/>
        <v>1622</v>
      </c>
      <c r="P17" s="11">
        <f t="shared" si="1"/>
        <v>81.099999999999994</v>
      </c>
    </row>
    <row r="18" spans="1:16" ht="15" customHeight="1" x14ac:dyDescent="0.2">
      <c r="A18" s="8">
        <v>13</v>
      </c>
      <c r="B18" s="13" t="s">
        <v>24</v>
      </c>
      <c r="C18" s="30">
        <v>1476</v>
      </c>
      <c r="D18" s="30"/>
      <c r="E18" s="30"/>
      <c r="F18" s="30"/>
      <c r="G18" s="31"/>
      <c r="H18" s="31"/>
      <c r="I18" s="31"/>
      <c r="J18" s="30"/>
      <c r="K18" s="31"/>
      <c r="L18" s="31"/>
      <c r="M18" s="31"/>
      <c r="N18" s="32"/>
      <c r="O18" s="10">
        <f t="shared" si="0"/>
        <v>1476</v>
      </c>
      <c r="P18" s="11">
        <f t="shared" si="1"/>
        <v>73.8</v>
      </c>
    </row>
    <row r="19" spans="1:16" ht="15" customHeight="1" x14ac:dyDescent="0.2">
      <c r="A19" s="12">
        <v>14</v>
      </c>
      <c r="B19" s="13" t="s">
        <v>26</v>
      </c>
      <c r="C19" s="30">
        <v>1307</v>
      </c>
      <c r="D19" s="30"/>
      <c r="E19" s="30"/>
      <c r="F19" s="30"/>
      <c r="G19" s="31"/>
      <c r="H19" s="31"/>
      <c r="I19" s="31"/>
      <c r="J19" s="30"/>
      <c r="K19" s="31"/>
      <c r="L19" s="31"/>
      <c r="M19" s="31"/>
      <c r="N19" s="32"/>
      <c r="O19" s="10">
        <f t="shared" si="0"/>
        <v>1307</v>
      </c>
      <c r="P19" s="11">
        <f t="shared" si="1"/>
        <v>65.349999999999994</v>
      </c>
    </row>
    <row r="20" spans="1:16" ht="15" customHeight="1" x14ac:dyDescent="0.2">
      <c r="A20" s="8">
        <v>15</v>
      </c>
      <c r="B20" s="13" t="s">
        <v>28</v>
      </c>
      <c r="C20" s="30">
        <v>1234</v>
      </c>
      <c r="D20" s="30"/>
      <c r="E20" s="30"/>
      <c r="F20" s="30"/>
      <c r="G20" s="31"/>
      <c r="H20" s="31"/>
      <c r="I20" s="31"/>
      <c r="J20" s="30"/>
      <c r="K20" s="31"/>
      <c r="L20" s="31"/>
      <c r="M20" s="31"/>
      <c r="N20" s="32"/>
      <c r="O20" s="10">
        <f t="shared" si="0"/>
        <v>1234</v>
      </c>
      <c r="P20" s="11">
        <f t="shared" si="1"/>
        <v>61.7</v>
      </c>
    </row>
    <row r="21" spans="1:16" ht="15" customHeight="1" x14ac:dyDescent="0.2">
      <c r="A21" s="8">
        <v>16</v>
      </c>
      <c r="B21" s="13" t="s">
        <v>34</v>
      </c>
      <c r="C21" s="30">
        <v>1107</v>
      </c>
      <c r="D21" s="30"/>
      <c r="E21" s="30"/>
      <c r="F21" s="30"/>
      <c r="G21" s="31"/>
      <c r="H21" s="31"/>
      <c r="I21" s="31"/>
      <c r="J21" s="30"/>
      <c r="K21" s="31"/>
      <c r="L21" s="31"/>
      <c r="M21" s="31"/>
      <c r="N21" s="32"/>
      <c r="O21" s="10">
        <f t="shared" si="0"/>
        <v>1107</v>
      </c>
      <c r="P21" s="11">
        <f t="shared" si="1"/>
        <v>55.35</v>
      </c>
    </row>
    <row r="22" spans="1:16" ht="15" customHeight="1" x14ac:dyDescent="0.2">
      <c r="A22" s="12">
        <v>17</v>
      </c>
      <c r="B22" s="13" t="s">
        <v>17</v>
      </c>
      <c r="C22" s="30">
        <v>1001</v>
      </c>
      <c r="D22" s="30"/>
      <c r="E22" s="30"/>
      <c r="F22" s="30"/>
      <c r="G22" s="31"/>
      <c r="H22" s="31"/>
      <c r="I22" s="31"/>
      <c r="J22" s="30"/>
      <c r="K22" s="31"/>
      <c r="L22" s="31"/>
      <c r="M22" s="31"/>
      <c r="N22" s="32"/>
      <c r="O22" s="10">
        <f t="shared" si="0"/>
        <v>1001</v>
      </c>
      <c r="P22" s="11">
        <f t="shared" si="1"/>
        <v>50.05</v>
      </c>
    </row>
    <row r="23" spans="1:16" ht="15" customHeight="1" x14ac:dyDescent="0.2">
      <c r="A23" s="8">
        <v>18</v>
      </c>
      <c r="B23" s="13" t="s">
        <v>38</v>
      </c>
      <c r="C23" s="30">
        <v>940</v>
      </c>
      <c r="D23" s="30"/>
      <c r="E23" s="30"/>
      <c r="F23" s="30"/>
      <c r="G23" s="31"/>
      <c r="H23" s="31"/>
      <c r="I23" s="31"/>
      <c r="J23" s="30"/>
      <c r="K23" s="31"/>
      <c r="L23" s="31"/>
      <c r="M23" s="31"/>
      <c r="N23" s="32"/>
      <c r="O23" s="10">
        <f t="shared" si="0"/>
        <v>940</v>
      </c>
      <c r="P23" s="11">
        <f t="shared" si="1"/>
        <v>47</v>
      </c>
    </row>
    <row r="24" spans="1:16" ht="15" customHeight="1" x14ac:dyDescent="0.2">
      <c r="A24" s="8">
        <v>19</v>
      </c>
      <c r="B24" s="13" t="s">
        <v>30</v>
      </c>
      <c r="C24" s="30">
        <v>939</v>
      </c>
      <c r="D24" s="30"/>
      <c r="E24" s="30"/>
      <c r="F24" s="30"/>
      <c r="G24" s="31"/>
      <c r="H24" s="31"/>
      <c r="I24" s="31"/>
      <c r="J24" s="30"/>
      <c r="K24" s="31"/>
      <c r="L24" s="31"/>
      <c r="M24" s="31"/>
      <c r="N24" s="32"/>
      <c r="O24" s="10">
        <f t="shared" si="0"/>
        <v>939</v>
      </c>
      <c r="P24" s="11">
        <f t="shared" si="1"/>
        <v>46.95</v>
      </c>
    </row>
    <row r="25" spans="1:16" ht="15" customHeight="1" x14ac:dyDescent="0.2">
      <c r="A25" s="12">
        <v>20</v>
      </c>
      <c r="B25" s="13" t="s">
        <v>33</v>
      </c>
      <c r="C25" s="30">
        <v>682</v>
      </c>
      <c r="D25" s="30"/>
      <c r="E25" s="30"/>
      <c r="F25" s="30"/>
      <c r="G25" s="31"/>
      <c r="H25" s="31"/>
      <c r="I25" s="31"/>
      <c r="J25" s="30"/>
      <c r="K25" s="31"/>
      <c r="L25" s="31"/>
      <c r="M25" s="31"/>
      <c r="N25" s="32"/>
      <c r="O25" s="10">
        <f t="shared" si="0"/>
        <v>682</v>
      </c>
      <c r="P25" s="11">
        <f t="shared" si="1"/>
        <v>34.1</v>
      </c>
    </row>
    <row r="26" spans="1:16" ht="15" customHeight="1" x14ac:dyDescent="0.2">
      <c r="A26" s="8">
        <v>21</v>
      </c>
      <c r="B26" s="13" t="s">
        <v>23</v>
      </c>
      <c r="C26" s="30">
        <v>681</v>
      </c>
      <c r="D26" s="30"/>
      <c r="E26" s="30"/>
      <c r="F26" s="30"/>
      <c r="G26" s="31"/>
      <c r="H26" s="31"/>
      <c r="I26" s="31"/>
      <c r="J26" s="30"/>
      <c r="K26" s="31"/>
      <c r="L26" s="31"/>
      <c r="M26" s="31"/>
      <c r="N26" s="32"/>
      <c r="O26" s="10">
        <f t="shared" si="0"/>
        <v>681</v>
      </c>
      <c r="P26" s="11">
        <f t="shared" si="1"/>
        <v>34.049999999999997</v>
      </c>
    </row>
    <row r="27" spans="1:16" ht="15" customHeight="1" x14ac:dyDescent="0.2">
      <c r="A27" s="8">
        <v>22</v>
      </c>
      <c r="B27" s="13" t="s">
        <v>37</v>
      </c>
      <c r="C27" s="30">
        <v>607</v>
      </c>
      <c r="D27" s="30"/>
      <c r="E27" s="30"/>
      <c r="F27" s="30"/>
      <c r="G27" s="31"/>
      <c r="H27" s="31"/>
      <c r="I27" s="31"/>
      <c r="J27" s="30"/>
      <c r="K27" s="31"/>
      <c r="L27" s="31"/>
      <c r="M27" s="31"/>
      <c r="N27" s="32"/>
      <c r="O27" s="10">
        <f t="shared" si="0"/>
        <v>607</v>
      </c>
      <c r="P27" s="11">
        <f t="shared" si="1"/>
        <v>30.35</v>
      </c>
    </row>
    <row r="28" spans="1:16" ht="15" customHeight="1" x14ac:dyDescent="0.2">
      <c r="A28" s="12">
        <v>23</v>
      </c>
      <c r="B28" s="13" t="s">
        <v>39</v>
      </c>
      <c r="C28" s="30">
        <v>566</v>
      </c>
      <c r="D28" s="30"/>
      <c r="E28" s="30"/>
      <c r="F28" s="30"/>
      <c r="G28" s="31"/>
      <c r="H28" s="31"/>
      <c r="I28" s="31"/>
      <c r="J28" s="30"/>
      <c r="K28" s="31"/>
      <c r="L28" s="31"/>
      <c r="M28" s="31"/>
      <c r="N28" s="32"/>
      <c r="O28" s="10">
        <f t="shared" si="0"/>
        <v>566</v>
      </c>
      <c r="P28" s="11">
        <f t="shared" si="1"/>
        <v>28.3</v>
      </c>
    </row>
    <row r="29" spans="1:16" ht="15" customHeight="1" x14ac:dyDescent="0.2">
      <c r="A29" s="8">
        <v>24</v>
      </c>
      <c r="B29" s="13" t="s">
        <v>31</v>
      </c>
      <c r="C29" s="30">
        <v>461</v>
      </c>
      <c r="D29" s="30"/>
      <c r="E29" s="30"/>
      <c r="F29" s="30"/>
      <c r="G29" s="31"/>
      <c r="H29" s="31"/>
      <c r="I29" s="31"/>
      <c r="J29" s="30"/>
      <c r="K29" s="31"/>
      <c r="L29" s="31"/>
      <c r="M29" s="31"/>
      <c r="N29" s="32"/>
      <c r="O29" s="10">
        <f t="shared" si="0"/>
        <v>461</v>
      </c>
      <c r="P29" s="11">
        <f t="shared" si="1"/>
        <v>23.05</v>
      </c>
    </row>
    <row r="30" spans="1:16" ht="15.75" customHeight="1" x14ac:dyDescent="0.2">
      <c r="A30" s="8">
        <v>25</v>
      </c>
      <c r="B30" s="14" t="s">
        <v>32</v>
      </c>
      <c r="C30" s="30">
        <v>231</v>
      </c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10">
        <f t="shared" si="0"/>
        <v>231</v>
      </c>
      <c r="P30" s="11">
        <f t="shared" si="1"/>
        <v>11.55</v>
      </c>
    </row>
    <row r="31" spans="1:16" ht="15" customHeight="1" thickBot="1" x14ac:dyDescent="0.25">
      <c r="A31" s="48" t="s">
        <v>13</v>
      </c>
      <c r="B31" s="49"/>
      <c r="C31" s="15">
        <f t="shared" ref="C31:N31" si="2">SUM(C6:C30)</f>
        <v>43027</v>
      </c>
      <c r="D31" s="15">
        <f t="shared" si="2"/>
        <v>0</v>
      </c>
      <c r="E31" s="15">
        <f t="shared" si="2"/>
        <v>0</v>
      </c>
      <c r="F31" s="15">
        <f t="shared" si="2"/>
        <v>0</v>
      </c>
      <c r="G31" s="15">
        <f t="shared" si="2"/>
        <v>0</v>
      </c>
      <c r="H31" s="15">
        <f t="shared" si="2"/>
        <v>0</v>
      </c>
      <c r="I31" s="15">
        <f t="shared" si="2"/>
        <v>0</v>
      </c>
      <c r="J31" s="15">
        <f t="shared" si="2"/>
        <v>0</v>
      </c>
      <c r="K31" s="15">
        <f t="shared" si="2"/>
        <v>0</v>
      </c>
      <c r="L31" s="15">
        <f t="shared" si="2"/>
        <v>0</v>
      </c>
      <c r="M31" s="15">
        <f t="shared" si="2"/>
        <v>0</v>
      </c>
      <c r="N31" s="15">
        <f t="shared" si="2"/>
        <v>0</v>
      </c>
      <c r="O31" s="15">
        <f>SUM(O6:O30)</f>
        <v>43027</v>
      </c>
      <c r="P31" s="15">
        <f>O31/O4</f>
        <v>2151.35</v>
      </c>
    </row>
    <row r="32" spans="1:16" ht="17.25" customHeight="1" x14ac:dyDescent="0.2">
      <c r="A32" s="16"/>
      <c r="B32" s="17"/>
      <c r="L32" s="45" t="s">
        <v>14</v>
      </c>
      <c r="M32" s="45"/>
      <c r="N32" s="45"/>
      <c r="O32" s="45"/>
      <c r="P32" s="33">
        <f>P31</f>
        <v>2151.35</v>
      </c>
    </row>
    <row r="33" spans="1:16" ht="17.25" thickBot="1" x14ac:dyDescent="0.25">
      <c r="B33" s="19"/>
      <c r="L33" s="46" t="s">
        <v>15</v>
      </c>
      <c r="M33" s="46"/>
      <c r="N33" s="46"/>
      <c r="O33" s="46"/>
      <c r="P33" s="34">
        <f>P32/8</f>
        <v>268.91874999999999</v>
      </c>
    </row>
    <row r="34" spans="1:16" ht="16.5" x14ac:dyDescent="0.2">
      <c r="A34" s="20" t="s">
        <v>44</v>
      </c>
      <c r="B34" s="19"/>
      <c r="L34" s="21"/>
      <c r="M34" s="21"/>
      <c r="N34" s="21"/>
      <c r="O34" s="21"/>
      <c r="P34" s="22"/>
    </row>
    <row r="35" spans="1:16" ht="16.5" x14ac:dyDescent="0.2">
      <c r="A35" s="20" t="s">
        <v>46</v>
      </c>
      <c r="B35" s="19"/>
    </row>
    <row r="51" spans="1:16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4"/>
      <c r="O51" s="24"/>
      <c r="P51" s="23"/>
    </row>
    <row r="52" spans="1:16" x14ac:dyDescent="0.2">
      <c r="A52" s="25"/>
      <c r="C52" s="26"/>
      <c r="D52" s="23"/>
      <c r="E52" s="23"/>
      <c r="F52" s="23"/>
      <c r="G52" s="23"/>
      <c r="H52" s="23"/>
      <c r="I52" s="23"/>
      <c r="J52" s="23"/>
      <c r="K52" s="24"/>
      <c r="L52" s="24"/>
      <c r="M52" s="24"/>
      <c r="N52" s="24"/>
      <c r="O52" s="24"/>
      <c r="P52" s="23"/>
    </row>
    <row r="53" spans="1:16" x14ac:dyDescent="0.2">
      <c r="A53" s="27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ht="12.75" customHeight="1" x14ac:dyDescent="0.2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4"/>
      <c r="L54" s="24"/>
      <c r="M54" s="24"/>
      <c r="N54" s="24"/>
      <c r="O54" s="24"/>
      <c r="P54" s="23"/>
    </row>
    <row r="55" spans="1:16" x14ac:dyDescent="0.2">
      <c r="A55" s="29"/>
      <c r="B55" s="28"/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4"/>
      <c r="O55" s="24"/>
      <c r="P55" s="23"/>
    </row>
    <row r="60" spans="1:16" x14ac:dyDescent="0.2">
      <c r="A60" s="20" t="s">
        <v>44</v>
      </c>
      <c r="B60" s="16"/>
    </row>
    <row r="61" spans="1:16" x14ac:dyDescent="0.2">
      <c r="A61" s="20" t="s">
        <v>46</v>
      </c>
      <c r="B61" s="16"/>
    </row>
  </sheetData>
  <sortState xmlns:xlrd2="http://schemas.microsoft.com/office/spreadsheetml/2017/richdata2" ref="A6:P30">
    <sortCondition descending="1" ref="O6:O30"/>
  </sortState>
  <mergeCells count="5">
    <mergeCell ref="A3:P3"/>
    <mergeCell ref="L32:O32"/>
    <mergeCell ref="L33:O33"/>
    <mergeCell ref="A2:P2"/>
    <mergeCell ref="A31:B31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3.5</vt:lpstr>
      <vt:lpstr>'3.5'!Área_de_impresión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2019-08-14T22:53:28Z</cp:lastPrinted>
  <dcterms:created xsi:type="dcterms:W3CDTF">2011-02-10T16:18:34Z</dcterms:created>
  <dcterms:modified xsi:type="dcterms:W3CDTF">2026-02-16T21:37:07Z</dcterms:modified>
</cp:coreProperties>
</file>