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6F9C1467-48EE-4080-8AA7-3D0CFD47374C}" xr6:coauthVersionLast="47" xr6:coauthVersionMax="47" xr10:uidLastSave="{00000000-0000-0000-0000-000000000000}"/>
  <bookViews>
    <workbookView xWindow="-120" yWindow="-120" windowWidth="20730" windowHeight="11040" xr2:uid="{06F13FF3-DC62-4082-9E74-0828A628AADC}"/>
  </bookViews>
  <sheets>
    <sheet name="1.2" sheetId="1" r:id="rId1"/>
  </sheets>
  <externalReferences>
    <externalReference r:id="rId2"/>
  </externalReferences>
  <definedNames>
    <definedName name="_xlnm._FilterDatabase" localSheetId="0" hidden="1">'1.2'!$A$7:$M$33</definedName>
    <definedName name="_xlnm.Print_Area" localSheetId="0">'1.2'!$A$1:$K$55</definedName>
    <definedName name="Excel_BuiltIn__FilterDatabase_3_1">#REF!</definedName>
    <definedName name="Excel_BuiltIn__FilterDatabase_3_1_8">#REF!</definedName>
    <definedName name="Excel_BuiltIn_Print_Titles_1_1">#REF!</definedName>
    <definedName name="Excel_BuiltIn_Print_Titles_2">#REF!</definedName>
    <definedName name="regioncita">#REF!</definedName>
    <definedName name="_xlnm.Print_Titles" localSheetId="0">'1.2'!$6:$6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1" i="1" l="1"/>
  <c r="E51" i="1"/>
  <c r="D51" i="1"/>
  <c r="C51" i="1"/>
  <c r="K33" i="1"/>
  <c r="J33" i="1"/>
  <c r="I33" i="1"/>
  <c r="G33" i="1"/>
  <c r="F33" i="1"/>
  <c r="E33" i="1"/>
  <c r="D33" i="1"/>
  <c r="C33" i="1"/>
  <c r="B33" i="1"/>
  <c r="H32" i="1"/>
  <c r="G32" i="1"/>
  <c r="D32" i="1"/>
  <c r="H31" i="1"/>
  <c r="G31" i="1"/>
  <c r="D31" i="1"/>
  <c r="H30" i="1"/>
  <c r="G30" i="1"/>
  <c r="D30" i="1"/>
  <c r="H29" i="1"/>
  <c r="G29" i="1"/>
  <c r="D29" i="1"/>
  <c r="H28" i="1"/>
  <c r="G28" i="1"/>
  <c r="D28" i="1"/>
  <c r="H27" i="1"/>
  <c r="G27" i="1"/>
  <c r="D27" i="1"/>
  <c r="H26" i="1"/>
  <c r="G26" i="1"/>
  <c r="D26" i="1"/>
  <c r="H25" i="1"/>
  <c r="G25" i="1"/>
  <c r="D25" i="1"/>
  <c r="H24" i="1"/>
  <c r="G24" i="1"/>
  <c r="D24" i="1"/>
  <c r="H23" i="1"/>
  <c r="G23" i="1"/>
  <c r="D23" i="1"/>
  <c r="H22" i="1"/>
  <c r="G22" i="1"/>
  <c r="D22" i="1"/>
  <c r="H21" i="1"/>
  <c r="G21" i="1"/>
  <c r="D21" i="1"/>
  <c r="H20" i="1"/>
  <c r="G20" i="1"/>
  <c r="D20" i="1"/>
  <c r="H19" i="1"/>
  <c r="G19" i="1"/>
  <c r="D19" i="1"/>
  <c r="H18" i="1"/>
  <c r="G18" i="1"/>
  <c r="D18" i="1"/>
  <c r="H17" i="1"/>
  <c r="G17" i="1"/>
  <c r="D17" i="1"/>
  <c r="H16" i="1"/>
  <c r="G16" i="1"/>
  <c r="D16" i="1"/>
  <c r="H15" i="1"/>
  <c r="G15" i="1"/>
  <c r="D15" i="1"/>
  <c r="H14" i="1"/>
  <c r="G14" i="1"/>
  <c r="D14" i="1"/>
  <c r="H13" i="1"/>
  <c r="H33" i="1" s="1"/>
  <c r="G13" i="1"/>
  <c r="D13" i="1"/>
  <c r="H12" i="1"/>
  <c r="G12" i="1"/>
  <c r="D12" i="1"/>
  <c r="H11" i="1"/>
  <c r="G11" i="1"/>
  <c r="D11" i="1"/>
  <c r="H10" i="1"/>
  <c r="G10" i="1"/>
  <c r="D10" i="1"/>
  <c r="H9" i="1"/>
  <c r="G9" i="1"/>
  <c r="D9" i="1"/>
  <c r="H8" i="1"/>
  <c r="G8" i="1"/>
  <c r="D8" i="1"/>
</calcChain>
</file>

<file path=xl/sharedStrings.xml><?xml version="1.0" encoding="utf-8"?>
<sst xmlns="http://schemas.openxmlformats.org/spreadsheetml/2006/main" count="57" uniqueCount="54">
  <si>
    <t>Cuadro N° 1.2</t>
  </si>
  <si>
    <t>COBERTURA DE LOS CENTROS EMERGENCIA MUJER Y FAMILIA POR DEPARTAMENTO</t>
  </si>
  <si>
    <t>Actualizado al 30 de Junio del 2026</t>
  </si>
  <si>
    <t>Departamento</t>
  </si>
  <si>
    <r>
      <t>Número de PROVINCIAS</t>
    </r>
    <r>
      <rPr>
        <b/>
        <vertAlign val="superscript"/>
        <sz val="10"/>
        <color indexed="9"/>
        <rFont val="Arial Narrow"/>
        <family val="2"/>
      </rPr>
      <t>/a</t>
    </r>
    <r>
      <rPr>
        <b/>
        <sz val="10"/>
        <color indexed="9"/>
        <rFont val="Arial Narrow"/>
        <family val="2"/>
      </rPr>
      <t xml:space="preserve"> a nivel Nacional</t>
    </r>
  </si>
  <si>
    <t>Número de PROVINCIAS con algún Centro Emergencia Mujer y Familia</t>
  </si>
  <si>
    <t>% de cobertura según PROVINCIA</t>
  </si>
  <si>
    <t>Número de DISTRITOS a nivel Nacional</t>
  </si>
  <si>
    <t>Número de DISTRITOS con algún Centro Emergencia Mujer y Familia</t>
  </si>
  <si>
    <t>% de cobertura según DISTRITO</t>
  </si>
  <si>
    <t>Número de Centro Emergencia Mujer y Familia en funcionamiento</t>
  </si>
  <si>
    <t>Total</t>
  </si>
  <si>
    <t>Regulares y 7x24</t>
  </si>
  <si>
    <t>Comisarías</t>
  </si>
  <si>
    <t>Centro de Salud</t>
  </si>
  <si>
    <t>Amazonas</t>
  </si>
  <si>
    <t>Ancash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</si>
  <si>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</si>
  <si>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</si>
  <si>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</si>
  <si>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</si>
  <si>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</si>
  <si>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</si>
  <si>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</si>
  <si>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</si>
  <si>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</si>
  <si>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</si>
  <si>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</si>
  <si>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</si>
  <si>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</si>
  <si>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</si>
  <si>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</si>
  <si>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</si>
  <si>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</si>
  <si>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</si>
  <si>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</si>
  <si>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</si>
  <si>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</si>
  <si>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</si>
  <si>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</si>
  <si>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Total general</t>
  </si>
  <si>
    <t>/a Fuente INEI, se actualizo 28/02/2017</t>
  </si>
  <si>
    <t>CENTRO EMERGENCIA MUJER Y FAMILIA SEGÚN REGIÓN Y ÁREA GEOGRÁFICA</t>
  </si>
  <si>
    <t>Región</t>
  </si>
  <si>
    <t>Regulares</t>
  </si>
  <si>
    <t>7 x 24</t>
  </si>
  <si>
    <t>Comisaría</t>
  </si>
  <si>
    <t xml:space="preserve">Lima </t>
  </si>
  <si>
    <t xml:space="preserve">Lima Provincias </t>
  </si>
  <si>
    <t>Región Callao</t>
  </si>
  <si>
    <t>Resto de Costa</t>
  </si>
  <si>
    <t>Sierra</t>
  </si>
  <si>
    <t>Selva</t>
  </si>
  <si>
    <t>Elaboración : SGIC - UPPM - Warmi Ñan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</si>
</sst>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C0A]d\-mmm\-yy;@"/>
  </numFmts>
  <fonts count="13" x14ac:knownFonts="1">
    <font>
      <sz val="10"/>
      <name val="Arial"/>
    </font>
    <font>
      <sz val="10"/>
      <name val="Arial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b/>
      <vertAlign val="superscript"/>
      <sz val="10"/>
      <color indexed="9"/>
      <name val="Arial Narrow"/>
      <family val="2"/>
    </font>
    <font>
      <b/>
      <sz val="10"/>
      <color indexed="9"/>
      <name val="Arial Narrow"/>
      <family val="2"/>
    </font>
    <font>
      <sz val="8"/>
      <name val="Arial Narrow"/>
      <family val="2"/>
    </font>
    <font>
      <b/>
      <sz val="12"/>
      <name val="Arial Narrow"/>
      <family val="2"/>
    </font>
    <font>
      <sz val="10"/>
      <color rgb="FFFF0000"/>
      <name val="Arial Narrow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305496"/>
        <bgColor theme="0"/>
      </patternFill>
    </fill>
    <fill>
      <patternFill patternType="solid">
        <fgColor rgb="FFDDEBF7"/>
        <bgColor theme="0"/>
      </patternFill>
    </fill>
  </fills>
  <borders count="8">
    <border>
      <left/>
      <right/>
      <top/>
      <bottom/>
      <diagonal/>
    </border>
    <border>
      <left/>
      <right/>
      <top style="thick">
        <color rgb="FF305496"/>
      </top>
      <bottom/>
      <diagonal/>
    </border>
    <border>
      <left/>
      <right/>
      <top style="thick">
        <color rgb="FF305496"/>
      </top>
      <bottom style="thin">
        <color theme="0"/>
      </bottom>
      <diagonal/>
    </border>
    <border>
      <left/>
      <right/>
      <top/>
      <bottom style="thick">
        <color rgb="FF305496"/>
      </bottom>
      <diagonal/>
    </border>
    <border>
      <left/>
      <right style="thick">
        <color rgb="FF305496"/>
      </right>
      <top style="thin">
        <color theme="0"/>
      </top>
      <bottom style="thick">
        <color rgb="FF305496"/>
      </bottom>
      <diagonal/>
    </border>
    <border>
      <left style="thick">
        <color rgb="FF305496"/>
      </left>
      <right style="thick">
        <color rgb="FF305496"/>
      </right>
      <top style="thin">
        <color theme="0"/>
      </top>
      <bottom style="thick">
        <color rgb="FF305496"/>
      </bottom>
      <diagonal/>
    </border>
    <border>
      <left/>
      <right/>
      <top style="thin">
        <color theme="0"/>
      </top>
      <bottom style="thick">
        <color rgb="FF305496"/>
      </bottom>
      <diagonal/>
    </border>
    <border>
      <left/>
      <right/>
      <top/>
      <bottom style="medium">
        <color rgb="FF969696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" fillId="2" borderId="0" xfId="1" applyFont="1" applyFill="1" applyAlignment="1">
      <alignment vertical="center"/>
    </xf>
    <xf numFmtId="0" fontId="3" fillId="0" borderId="0" xfId="2" applyFont="1" applyAlignment="1">
      <alignment horizontal="centerContinuous"/>
    </xf>
    <xf numFmtId="0" fontId="3" fillId="0" borderId="0" xfId="2" applyFont="1"/>
    <xf numFmtId="0" fontId="3" fillId="0" borderId="0" xfId="2" applyFont="1" applyAlignment="1">
      <alignment horizontal="centerContinuous" vertical="center" wrapText="1"/>
    </xf>
    <xf numFmtId="0" fontId="4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6" fillId="3" borderId="1" xfId="2" applyFont="1" applyFill="1" applyBorder="1" applyAlignment="1">
      <alignment horizontal="left" vertical="center" wrapText="1"/>
    </xf>
    <xf numFmtId="49" fontId="6" fillId="3" borderId="1" xfId="2" applyNumberFormat="1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left" vertical="center" wrapText="1"/>
    </xf>
    <xf numFmtId="49" fontId="6" fillId="3" borderId="3" xfId="2" applyNumberFormat="1" applyFont="1" applyFill="1" applyBorder="1" applyAlignment="1">
      <alignment horizontal="left" vertical="center" wrapText="1"/>
    </xf>
    <xf numFmtId="49" fontId="6" fillId="3" borderId="4" xfId="2" applyNumberFormat="1" applyFont="1" applyFill="1" applyBorder="1" applyAlignment="1">
      <alignment horizontal="center" vertical="center" wrapText="1"/>
    </xf>
    <xf numFmtId="49" fontId="6" fillId="3" borderId="5" xfId="2" applyNumberFormat="1" applyFont="1" applyFill="1" applyBorder="1" applyAlignment="1">
      <alignment horizontal="center" vertical="center" wrapText="1"/>
    </xf>
    <xf numFmtId="49" fontId="6" fillId="3" borderId="6" xfId="2" applyNumberFormat="1" applyFont="1" applyFill="1" applyBorder="1" applyAlignment="1">
      <alignment horizontal="center" vertical="center" wrapText="1"/>
    </xf>
    <xf numFmtId="0" fontId="3" fillId="4" borderId="0" xfId="2" applyFont="1" applyFill="1" applyAlignment="1">
      <alignment vertical="center" wrapText="1"/>
    </xf>
    <xf numFmtId="3" fontId="3" fillId="4" borderId="0" xfId="2" applyNumberFormat="1" applyFont="1" applyFill="1" applyAlignment="1">
      <alignment horizontal="center" vertical="center" wrapText="1"/>
    </xf>
    <xf numFmtId="164" fontId="3" fillId="4" borderId="0" xfId="2" applyNumberFormat="1" applyFont="1" applyFill="1" applyAlignment="1">
      <alignment horizontal="center" vertical="center" wrapText="1"/>
    </xf>
    <xf numFmtId="1" fontId="3" fillId="4" borderId="0" xfId="2" applyNumberFormat="1" applyFont="1" applyFill="1" applyAlignment="1">
      <alignment horizontal="center" vertical="center" wrapText="1"/>
    </xf>
    <xf numFmtId="1" fontId="5" fillId="4" borderId="0" xfId="2" applyNumberFormat="1" applyFont="1" applyFill="1" applyAlignment="1">
      <alignment horizontal="center" vertical="center" wrapText="1"/>
    </xf>
    <xf numFmtId="0" fontId="6" fillId="3" borderId="7" xfId="2" applyFont="1" applyFill="1" applyBorder="1" applyAlignment="1">
      <alignment vertical="center" wrapText="1"/>
    </xf>
    <xf numFmtId="3" fontId="6" fillId="3" borderId="7" xfId="2" applyNumberFormat="1" applyFont="1" applyFill="1" applyBorder="1" applyAlignment="1">
      <alignment horizontal="center" vertical="center" wrapText="1"/>
    </xf>
    <xf numFmtId="164" fontId="6" fillId="3" borderId="7" xfId="2" applyNumberFormat="1" applyFont="1" applyFill="1" applyBorder="1" applyAlignment="1">
      <alignment horizontal="center" vertical="center" wrapText="1"/>
    </xf>
    <xf numFmtId="1" fontId="6" fillId="3" borderId="7" xfId="2" applyNumberFormat="1" applyFont="1" applyFill="1" applyBorder="1" applyAlignment="1">
      <alignment horizontal="center" vertical="center" wrapText="1"/>
    </xf>
    <xf numFmtId="0" fontId="9" fillId="0" borderId="0" xfId="2" applyFont="1"/>
    <xf numFmtId="0" fontId="3" fillId="0" borderId="0" xfId="2" applyFont="1" applyAlignment="1">
      <alignment vertical="center" wrapText="1"/>
    </xf>
    <xf numFmtId="0" fontId="9" fillId="0" borderId="0" xfId="2" applyFont="1" applyAlignment="1">
      <alignment vertical="center"/>
    </xf>
    <xf numFmtId="0" fontId="10" fillId="5" borderId="0" xfId="2" applyFont="1" applyFill="1" applyAlignment="1" applyProtection="1">
      <alignment horizontal="center" vertical="center" wrapText="1"/>
      <protection locked="0"/>
    </xf>
    <xf numFmtId="0" fontId="4" fillId="5" borderId="0" xfId="2" applyFont="1" applyFill="1" applyAlignment="1" applyProtection="1">
      <alignment vertical="center" wrapText="1"/>
      <protection locked="0"/>
    </xf>
    <xf numFmtId="0" fontId="5" fillId="2" borderId="0" xfId="2" applyFont="1" applyFill="1" applyAlignment="1" applyProtection="1">
      <alignment horizontal="center" vertical="center" wrapText="1"/>
      <protection locked="0"/>
    </xf>
    <xf numFmtId="0" fontId="5" fillId="2" borderId="0" xfId="2" applyFont="1" applyFill="1" applyAlignment="1" applyProtection="1">
      <alignment vertical="center" wrapText="1"/>
      <protection locked="0"/>
    </xf>
    <xf numFmtId="165" fontId="3" fillId="2" borderId="0" xfId="2" applyNumberFormat="1" applyFont="1" applyFill="1" applyAlignment="1" applyProtection="1">
      <alignment vertical="center" wrapText="1"/>
      <protection locked="0"/>
    </xf>
    <xf numFmtId="0" fontId="3" fillId="2" borderId="0" xfId="2" applyFont="1" applyFill="1" applyProtection="1">
      <protection locked="0"/>
    </xf>
    <xf numFmtId="0" fontId="6" fillId="6" borderId="0" xfId="2" applyFont="1" applyFill="1" applyAlignment="1" applyProtection="1">
      <alignment horizontal="center" vertical="center" wrapText="1"/>
      <protection locked="0"/>
    </xf>
    <xf numFmtId="0" fontId="5" fillId="2" borderId="0" xfId="2" applyFont="1" applyFill="1" applyAlignment="1" applyProtection="1">
      <alignment horizontal="center" vertical="center" wrapText="1"/>
      <protection locked="0"/>
    </xf>
    <xf numFmtId="0" fontId="11" fillId="2" borderId="0" xfId="2" applyFont="1" applyFill="1" applyProtection="1">
      <protection locked="0"/>
    </xf>
    <xf numFmtId="0" fontId="3" fillId="7" borderId="0" xfId="2" applyFont="1" applyFill="1" applyAlignment="1" applyProtection="1">
      <alignment vertical="center"/>
      <protection locked="0"/>
    </xf>
    <xf numFmtId="0" fontId="3" fillId="7" borderId="0" xfId="2" applyFont="1" applyFill="1" applyAlignment="1" applyProtection="1">
      <alignment horizontal="center" vertical="center" wrapText="1"/>
      <protection locked="0"/>
    </xf>
    <xf numFmtId="0" fontId="3" fillId="2" borderId="0" xfId="2" applyFont="1" applyFill="1"/>
    <xf numFmtId="0" fontId="3" fillId="2" borderId="0" xfId="2" applyFont="1" applyFill="1" applyAlignment="1" applyProtection="1">
      <alignment horizontal="center" vertical="center" wrapText="1"/>
      <protection locked="0"/>
    </xf>
    <xf numFmtId="0" fontId="6" fillId="6" borderId="7" xfId="2" applyFont="1" applyFill="1" applyBorder="1" applyAlignment="1" applyProtection="1">
      <alignment vertical="center" wrapText="1"/>
      <protection locked="0"/>
    </xf>
    <xf numFmtId="0" fontId="6" fillId="3" borderId="7" xfId="2" applyFont="1" applyFill="1" applyBorder="1" applyAlignment="1" applyProtection="1">
      <alignment horizontal="center" vertical="center" wrapText="1"/>
      <protection locked="0"/>
    </xf>
    <xf numFmtId="0" fontId="3" fillId="2" borderId="0" xfId="2" applyFont="1" applyFill="1" applyAlignment="1" applyProtection="1">
      <alignment vertical="center" wrapText="1"/>
      <protection locked="0"/>
    </xf>
    <xf numFmtId="0" fontId="12" fillId="2" borderId="0" xfId="0" applyFont="1" applyFill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0" applyFont="1"/>
  </cellXfs>
  <cellStyles count="3">
    <cellStyle name="Normal" xfId="0" builtinId="0"/>
    <cellStyle name="Normal 2" xfId="1" xr:uid="{DB96B808-0E7D-420D-A995-1AAA6F852652}"/>
    <cellStyle name="Normal_Directorio CEMs - agos - 2009 - UGTAI" xfId="2" xr:uid="{8D9B5A4D-7AD1-4B21-ABA4-9CF10CC876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6.%20BE%20Junio%202026/BE%20Junio%202026/I.%20&#193;mbito%20de%20intervenci&#243;n/1.1%20Cobertura.xlsx" TargetMode="External"/><Relationship Id="rId2" Type="http://schemas.openxmlformats.org/officeDocument/2006/relationships/externalLinkPath" Target="file:///C:\Users\Christian\Downloads\6.%20BE%20Junio%202026\BE%20Junio%202026\I.%20&#193;mbito%20de%20intervenci&#243;n\1.1%20Cobertura.xlsx" TargetMode="External"/><Relationship Id="rId1" Type="http://schemas.openxmlformats.org/officeDocument/2006/relationships/externalLinkPath" Target="/Users/Christian/Downloads/6.%20BE%20Junio%202026/BE%20Junio%202026/I.%20&#193;mbito%20de%20intervenci&#243;n/1.1%20Cobertu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.1"/>
      <sheetName val="1.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D3DB-543B-4FB0-B057-F6AAF23E83C8}">
  <dimension ref="A1:M72"/>
  <sheetViews>
    <sheetView showGridLines="0" tabSelected="1" view="pageBreakPreview" zoomScaleSheetLayoutView="100" workbookViewId="0"/>
  </sheetViews>
  <sheetFormatPr baseColWidth="10" defaultColWidth="11.42578125" defaultRowHeight="12.75" x14ac:dyDescent="0.2"/>
  <cols>
    <col min="1" max="1" width="15" style="3" customWidth="1"/>
    <col min="2" max="3" width="14.5703125" style="3" customWidth="1"/>
    <col min="4" max="4" width="13" style="3" customWidth="1"/>
    <col min="5" max="7" width="14.5703125" style="3" customWidth="1"/>
    <col min="8" max="8" width="11.7109375" style="3" customWidth="1"/>
    <col min="9" max="9" width="12.28515625" style="3" customWidth="1"/>
    <col min="10" max="11" width="11.42578125" style="3" customWidth="1"/>
    <col min="12" max="12" width="11.42578125" style="3"/>
    <col min="13" max="13" width="11.5703125" style="45" customWidth="1"/>
    <col min="14" max="16384" width="11.42578125" style="3"/>
  </cols>
  <sheetData>
    <row r="1" spans="1:11" ht="18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1" ht="6" customHeight="1" x14ac:dyDescent="0.2">
      <c r="A2" s="4"/>
      <c r="B2" s="2"/>
      <c r="C2" s="2"/>
      <c r="D2" s="2"/>
      <c r="E2" s="2"/>
      <c r="F2" s="2"/>
      <c r="G2" s="2"/>
      <c r="H2" s="2"/>
      <c r="I2" s="2"/>
    </row>
    <row r="3" spans="1:11" ht="18" x14ac:dyDescent="0.2">
      <c r="A3" s="5" t="s">
        <v>1</v>
      </c>
      <c r="B3" s="5"/>
      <c r="C3" s="5"/>
      <c r="D3" s="5"/>
      <c r="E3" s="5"/>
      <c r="F3" s="5"/>
      <c r="G3" s="5"/>
      <c r="H3" s="5"/>
      <c r="I3" s="5"/>
    </row>
    <row r="4" spans="1:11" x14ac:dyDescent="0.2">
      <c r="A4" s="6" t="s">
        <v>2</v>
      </c>
      <c r="B4" s="6"/>
      <c r="C4" s="6"/>
      <c r="D4" s="6"/>
      <c r="E4" s="6"/>
      <c r="F4" s="6"/>
      <c r="G4" s="6"/>
      <c r="H4" s="6"/>
      <c r="I4" s="6"/>
    </row>
    <row r="5" spans="1:11" ht="6" customHeight="1" thickBot="1" x14ac:dyDescent="0.25"/>
    <row r="6" spans="1:11" ht="34.9" customHeight="1" thickTop="1" x14ac:dyDescent="0.2">
      <c r="A6" s="7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9" t="s">
        <v>10</v>
      </c>
      <c r="I6" s="9"/>
      <c r="J6" s="9"/>
      <c r="K6" s="9"/>
    </row>
    <row r="7" spans="1:11" ht="31.5" customHeight="1" thickBot="1" x14ac:dyDescent="0.25">
      <c r="A7" s="10"/>
      <c r="B7" s="11"/>
      <c r="C7" s="11"/>
      <c r="D7" s="11"/>
      <c r="E7" s="11"/>
      <c r="F7" s="11"/>
      <c r="G7" s="11"/>
      <c r="H7" s="12" t="s">
        <v>11</v>
      </c>
      <c r="I7" s="12" t="s">
        <v>12</v>
      </c>
      <c r="J7" s="13" t="s">
        <v>13</v>
      </c>
      <c r="K7" s="14" t="s">
        <v>14</v>
      </c>
    </row>
    <row r="8" spans="1:11" ht="20.100000000000001" customHeight="1" thickTop="1" x14ac:dyDescent="0.2">
      <c r="A8" s="15" t="s">
        <v>15</v>
      </c>
      <c r="B8" s="16">
        <v>7</v>
      </c>
      <c r="C8" s="16">
        <v>7</v>
      </c>
      <c r="D8" s="17">
        <f t="shared" ref="D8:D32" si="0">+C8/B8</f>
        <v>1</v>
      </c>
      <c r="E8" s="16">
        <v>84</v>
      </c>
      <c r="F8" s="18">
        <v>8</v>
      </c>
      <c r="G8" s="17">
        <f>+F8/E8</f>
        <v>9.5238095238095233E-2</v>
      </c>
      <c r="H8" s="19">
        <f>SUM(I8:K8)</f>
        <v>9</v>
      </c>
      <c r="I8" s="16">
        <v>7</v>
      </c>
      <c r="J8" s="16">
        <v>2</v>
      </c>
      <c r="K8" s="16">
        <v>0</v>
      </c>
    </row>
    <row r="9" spans="1:11" ht="20.100000000000001" customHeight="1" x14ac:dyDescent="0.2">
      <c r="A9" s="15" t="s">
        <v>16</v>
      </c>
      <c r="B9" s="16">
        <v>20</v>
      </c>
      <c r="C9" s="16">
        <v>20</v>
      </c>
      <c r="D9" s="17">
        <f>+C9/B9</f>
        <v>1</v>
      </c>
      <c r="E9" s="16">
        <v>166</v>
      </c>
      <c r="F9" s="18">
        <v>21</v>
      </c>
      <c r="G9" s="17">
        <f>+F9/E9</f>
        <v>0.12650602409638553</v>
      </c>
      <c r="H9" s="19">
        <f t="shared" ref="H9:H32" si="1">SUM(I9:K9)</f>
        <v>29</v>
      </c>
      <c r="I9" s="16">
        <v>21</v>
      </c>
      <c r="J9" s="16">
        <v>8</v>
      </c>
      <c r="K9" s="16">
        <v>0</v>
      </c>
    </row>
    <row r="10" spans="1:11" ht="20.100000000000001" customHeight="1" x14ac:dyDescent="0.2">
      <c r="A10" s="15" t="s">
        <v>17</v>
      </c>
      <c r="B10" s="16">
        <v>7</v>
      </c>
      <c r="C10" s="16">
        <v>7</v>
      </c>
      <c r="D10" s="17">
        <f t="shared" si="0"/>
        <v>1</v>
      </c>
      <c r="E10" s="16">
        <v>85</v>
      </c>
      <c r="F10" s="18">
        <v>10</v>
      </c>
      <c r="G10" s="17">
        <f>+F10/E10</f>
        <v>0.11764705882352941</v>
      </c>
      <c r="H10" s="19">
        <f t="shared" si="1"/>
        <v>12</v>
      </c>
      <c r="I10" s="16">
        <v>7</v>
      </c>
      <c r="J10" s="16">
        <v>5</v>
      </c>
      <c r="K10" s="16">
        <v>0</v>
      </c>
    </row>
    <row r="11" spans="1:11" ht="20.100000000000001" customHeight="1" x14ac:dyDescent="0.2">
      <c r="A11" s="15" t="s">
        <v>18</v>
      </c>
      <c r="B11" s="16">
        <v>8</v>
      </c>
      <c r="C11" s="16">
        <v>8</v>
      </c>
      <c r="D11" s="17">
        <f t="shared" si="0"/>
        <v>1</v>
      </c>
      <c r="E11" s="16">
        <v>109</v>
      </c>
      <c r="F11" s="18">
        <v>21</v>
      </c>
      <c r="G11" s="17">
        <f>+F11/E11</f>
        <v>0.19266055045871561</v>
      </c>
      <c r="H11" s="19">
        <f t="shared" si="1"/>
        <v>25</v>
      </c>
      <c r="I11" s="16">
        <v>12</v>
      </c>
      <c r="J11" s="16">
        <v>13</v>
      </c>
      <c r="K11" s="16">
        <v>0</v>
      </c>
    </row>
    <row r="12" spans="1:11" ht="20.100000000000001" customHeight="1" x14ac:dyDescent="0.2">
      <c r="A12" s="15" t="s">
        <v>19</v>
      </c>
      <c r="B12" s="16">
        <v>11</v>
      </c>
      <c r="C12" s="16">
        <v>11</v>
      </c>
      <c r="D12" s="17">
        <f t="shared" si="0"/>
        <v>1</v>
      </c>
      <c r="E12" s="16">
        <v>124</v>
      </c>
      <c r="F12" s="18">
        <v>15</v>
      </c>
      <c r="G12" s="17">
        <f>+F12/E12</f>
        <v>0.12096774193548387</v>
      </c>
      <c r="H12" s="19">
        <f t="shared" si="1"/>
        <v>15</v>
      </c>
      <c r="I12" s="16">
        <v>12</v>
      </c>
      <c r="J12" s="16">
        <v>3</v>
      </c>
      <c r="K12" s="16">
        <v>0</v>
      </c>
    </row>
    <row r="13" spans="1:11" ht="20.100000000000001" customHeight="1" x14ac:dyDescent="0.2">
      <c r="A13" s="15" t="s">
        <v>20</v>
      </c>
      <c r="B13" s="16">
        <v>13</v>
      </c>
      <c r="C13" s="16">
        <v>13</v>
      </c>
      <c r="D13" s="17">
        <f t="shared" si="0"/>
        <v>1</v>
      </c>
      <c r="E13" s="16">
        <v>127</v>
      </c>
      <c r="F13" s="18">
        <v>15</v>
      </c>
      <c r="G13" s="17">
        <f t="shared" ref="G13:G32" si="2">+F13/E13</f>
        <v>0.11811023622047244</v>
      </c>
      <c r="H13" s="19">
        <f t="shared" si="1"/>
        <v>16</v>
      </c>
      <c r="I13" s="16">
        <v>13</v>
      </c>
      <c r="J13" s="16">
        <v>3</v>
      </c>
      <c r="K13" s="16">
        <v>0</v>
      </c>
    </row>
    <row r="14" spans="1:11" ht="20.100000000000001" customHeight="1" x14ac:dyDescent="0.2">
      <c r="A14" s="15" t="s">
        <v>21</v>
      </c>
      <c r="B14" s="16">
        <v>1</v>
      </c>
      <c r="C14" s="16">
        <v>1</v>
      </c>
      <c r="D14" s="17">
        <f t="shared" si="0"/>
        <v>1</v>
      </c>
      <c r="E14" s="16">
        <v>7</v>
      </c>
      <c r="F14" s="18">
        <v>5</v>
      </c>
      <c r="G14" s="17">
        <f t="shared" si="2"/>
        <v>0.7142857142857143</v>
      </c>
      <c r="H14" s="19">
        <f t="shared" si="1"/>
        <v>9</v>
      </c>
      <c r="I14" s="16">
        <v>5</v>
      </c>
      <c r="J14" s="16">
        <v>4</v>
      </c>
      <c r="K14" s="16">
        <v>0</v>
      </c>
    </row>
    <row r="15" spans="1:11" ht="20.100000000000001" customHeight="1" x14ac:dyDescent="0.2">
      <c r="A15" s="15" t="s">
        <v>22</v>
      </c>
      <c r="B15" s="16">
        <v>13</v>
      </c>
      <c r="C15" s="16">
        <v>13</v>
      </c>
      <c r="D15" s="17">
        <f t="shared" si="0"/>
        <v>1</v>
      </c>
      <c r="E15" s="16">
        <v>116</v>
      </c>
      <c r="F15" s="18">
        <v>21</v>
      </c>
      <c r="G15" s="17">
        <f t="shared" si="2"/>
        <v>0.18103448275862069</v>
      </c>
      <c r="H15" s="19">
        <f t="shared" si="1"/>
        <v>26</v>
      </c>
      <c r="I15" s="16">
        <v>18</v>
      </c>
      <c r="J15" s="16">
        <v>8</v>
      </c>
      <c r="K15" s="16">
        <v>0</v>
      </c>
    </row>
    <row r="16" spans="1:11" ht="20.100000000000001" customHeight="1" x14ac:dyDescent="0.2">
      <c r="A16" s="15" t="s">
        <v>23</v>
      </c>
      <c r="B16" s="16">
        <v>7</v>
      </c>
      <c r="C16" s="16">
        <v>7</v>
      </c>
      <c r="D16" s="17">
        <f t="shared" si="0"/>
        <v>1</v>
      </c>
      <c r="E16" s="16">
        <v>102</v>
      </c>
      <c r="F16" s="18">
        <v>9</v>
      </c>
      <c r="G16" s="17">
        <f t="shared" si="2"/>
        <v>8.8235294117647065E-2</v>
      </c>
      <c r="H16" s="19">
        <f t="shared" si="1"/>
        <v>10</v>
      </c>
      <c r="I16" s="16">
        <v>7</v>
      </c>
      <c r="J16" s="16">
        <v>3</v>
      </c>
      <c r="K16" s="16">
        <v>0</v>
      </c>
    </row>
    <row r="17" spans="1:11" ht="20.100000000000001" customHeight="1" x14ac:dyDescent="0.2">
      <c r="A17" s="15" t="s">
        <v>24</v>
      </c>
      <c r="B17" s="16">
        <v>11</v>
      </c>
      <c r="C17" s="16">
        <v>11</v>
      </c>
      <c r="D17" s="17">
        <f t="shared" si="0"/>
        <v>1</v>
      </c>
      <c r="E17" s="16">
        <v>84</v>
      </c>
      <c r="F17" s="18">
        <v>14</v>
      </c>
      <c r="G17" s="17">
        <f t="shared" si="2"/>
        <v>0.16666666666666666</v>
      </c>
      <c r="H17" s="19">
        <f t="shared" si="1"/>
        <v>15</v>
      </c>
      <c r="I17" s="16">
        <v>12</v>
      </c>
      <c r="J17" s="16">
        <v>3</v>
      </c>
      <c r="K17" s="16">
        <v>0</v>
      </c>
    </row>
    <row r="18" spans="1:11" ht="20.100000000000001" customHeight="1" x14ac:dyDescent="0.2">
      <c r="A18" s="15" t="s">
        <v>25</v>
      </c>
      <c r="B18" s="16">
        <v>5</v>
      </c>
      <c r="C18" s="16">
        <v>5</v>
      </c>
      <c r="D18" s="17">
        <f t="shared" si="0"/>
        <v>1</v>
      </c>
      <c r="E18" s="16">
        <v>43</v>
      </c>
      <c r="F18" s="18">
        <v>15</v>
      </c>
      <c r="G18" s="17">
        <f t="shared" si="2"/>
        <v>0.34883720930232559</v>
      </c>
      <c r="H18" s="19">
        <f t="shared" si="1"/>
        <v>19</v>
      </c>
      <c r="I18" s="16">
        <v>8</v>
      </c>
      <c r="J18" s="16">
        <v>11</v>
      </c>
      <c r="K18" s="16">
        <v>0</v>
      </c>
    </row>
    <row r="19" spans="1:11" ht="20.100000000000001" customHeight="1" x14ac:dyDescent="0.2">
      <c r="A19" s="15" t="s">
        <v>26</v>
      </c>
      <c r="B19" s="16">
        <v>9</v>
      </c>
      <c r="C19" s="16">
        <v>9</v>
      </c>
      <c r="D19" s="17">
        <f t="shared" si="0"/>
        <v>1</v>
      </c>
      <c r="E19" s="16">
        <v>124</v>
      </c>
      <c r="F19" s="18">
        <v>16</v>
      </c>
      <c r="G19" s="17">
        <f t="shared" si="2"/>
        <v>0.12903225806451613</v>
      </c>
      <c r="H19" s="19">
        <f t="shared" si="1"/>
        <v>18</v>
      </c>
      <c r="I19" s="16">
        <v>12</v>
      </c>
      <c r="J19" s="16">
        <v>6</v>
      </c>
      <c r="K19" s="16">
        <v>0</v>
      </c>
    </row>
    <row r="20" spans="1:11" ht="20.100000000000001" customHeight="1" x14ac:dyDescent="0.2">
      <c r="A20" s="15" t="s">
        <v>27</v>
      </c>
      <c r="B20" s="16">
        <v>12</v>
      </c>
      <c r="C20" s="16">
        <v>12</v>
      </c>
      <c r="D20" s="17">
        <f t="shared" si="0"/>
        <v>1</v>
      </c>
      <c r="E20" s="16">
        <v>83</v>
      </c>
      <c r="F20" s="18">
        <v>22</v>
      </c>
      <c r="G20" s="17">
        <f>+F20/E20</f>
        <v>0.26506024096385544</v>
      </c>
      <c r="H20" s="19">
        <f t="shared" si="1"/>
        <v>24</v>
      </c>
      <c r="I20" s="16">
        <v>16</v>
      </c>
      <c r="J20" s="16">
        <v>8</v>
      </c>
      <c r="K20" s="16">
        <v>0</v>
      </c>
    </row>
    <row r="21" spans="1:11" ht="20.100000000000001" customHeight="1" x14ac:dyDescent="0.2">
      <c r="A21" s="15" t="s">
        <v>28</v>
      </c>
      <c r="B21" s="16">
        <v>3</v>
      </c>
      <c r="C21" s="16">
        <v>3</v>
      </c>
      <c r="D21" s="17">
        <f t="shared" si="0"/>
        <v>1</v>
      </c>
      <c r="E21" s="16">
        <v>38</v>
      </c>
      <c r="F21" s="18">
        <v>7</v>
      </c>
      <c r="G21" s="17">
        <f t="shared" si="2"/>
        <v>0.18421052631578946</v>
      </c>
      <c r="H21" s="19">
        <f t="shared" si="1"/>
        <v>13</v>
      </c>
      <c r="I21" s="16">
        <v>4</v>
      </c>
      <c r="J21" s="16">
        <v>9</v>
      </c>
      <c r="K21" s="16">
        <v>0</v>
      </c>
    </row>
    <row r="22" spans="1:11" ht="20.100000000000001" customHeight="1" x14ac:dyDescent="0.2">
      <c r="A22" s="15" t="s">
        <v>29</v>
      </c>
      <c r="B22" s="16">
        <v>10</v>
      </c>
      <c r="C22" s="16">
        <v>10</v>
      </c>
      <c r="D22" s="17">
        <f t="shared" si="0"/>
        <v>1</v>
      </c>
      <c r="E22" s="16">
        <v>171</v>
      </c>
      <c r="F22" s="18">
        <v>51</v>
      </c>
      <c r="G22" s="17">
        <f>+F22/E22</f>
        <v>0.2982456140350877</v>
      </c>
      <c r="H22" s="19">
        <f t="shared" si="1"/>
        <v>84</v>
      </c>
      <c r="I22" s="16">
        <v>32</v>
      </c>
      <c r="J22" s="16">
        <v>52</v>
      </c>
      <c r="K22" s="16">
        <v>0</v>
      </c>
    </row>
    <row r="23" spans="1:11" ht="20.100000000000001" customHeight="1" x14ac:dyDescent="0.2">
      <c r="A23" s="15" t="s">
        <v>30</v>
      </c>
      <c r="B23" s="16">
        <v>8</v>
      </c>
      <c r="C23" s="16">
        <v>8</v>
      </c>
      <c r="D23" s="17">
        <f t="shared" si="0"/>
        <v>1</v>
      </c>
      <c r="E23" s="16">
        <v>53</v>
      </c>
      <c r="F23" s="18">
        <v>11</v>
      </c>
      <c r="G23" s="17">
        <f t="shared" si="2"/>
        <v>0.20754716981132076</v>
      </c>
      <c r="H23" s="19">
        <f t="shared" si="1"/>
        <v>13</v>
      </c>
      <c r="I23" s="16">
        <v>10</v>
      </c>
      <c r="J23" s="16">
        <v>3</v>
      </c>
      <c r="K23" s="16">
        <v>0</v>
      </c>
    </row>
    <row r="24" spans="1:11" ht="20.100000000000001" customHeight="1" x14ac:dyDescent="0.2">
      <c r="A24" s="15" t="s">
        <v>31</v>
      </c>
      <c r="B24" s="16">
        <v>3</v>
      </c>
      <c r="C24" s="16">
        <v>3</v>
      </c>
      <c r="D24" s="17">
        <f t="shared" si="0"/>
        <v>1</v>
      </c>
      <c r="E24" s="16">
        <v>11</v>
      </c>
      <c r="F24" s="18">
        <v>5</v>
      </c>
      <c r="G24" s="17">
        <f>+F24/E24</f>
        <v>0.45454545454545453</v>
      </c>
      <c r="H24" s="19">
        <f t="shared" si="1"/>
        <v>5</v>
      </c>
      <c r="I24" s="16">
        <v>4</v>
      </c>
      <c r="J24" s="16">
        <v>1</v>
      </c>
      <c r="K24" s="16">
        <v>0</v>
      </c>
    </row>
    <row r="25" spans="1:11" ht="20.100000000000001" customHeight="1" x14ac:dyDescent="0.2">
      <c r="A25" s="15" t="s">
        <v>32</v>
      </c>
      <c r="B25" s="16">
        <v>3</v>
      </c>
      <c r="C25" s="16">
        <v>3</v>
      </c>
      <c r="D25" s="17">
        <f t="shared" si="0"/>
        <v>1</v>
      </c>
      <c r="E25" s="16">
        <v>21</v>
      </c>
      <c r="F25" s="18">
        <v>5</v>
      </c>
      <c r="G25" s="17">
        <f t="shared" si="2"/>
        <v>0.23809523809523808</v>
      </c>
      <c r="H25" s="19">
        <f t="shared" si="1"/>
        <v>6</v>
      </c>
      <c r="I25" s="16">
        <v>3</v>
      </c>
      <c r="J25" s="16">
        <v>3</v>
      </c>
      <c r="K25" s="16">
        <v>0</v>
      </c>
    </row>
    <row r="26" spans="1:11" ht="20.100000000000001" customHeight="1" x14ac:dyDescent="0.2">
      <c r="A26" s="15" t="s">
        <v>33</v>
      </c>
      <c r="B26" s="16">
        <v>3</v>
      </c>
      <c r="C26" s="16">
        <v>3</v>
      </c>
      <c r="D26" s="17">
        <f t="shared" si="0"/>
        <v>1</v>
      </c>
      <c r="E26" s="16">
        <v>29</v>
      </c>
      <c r="F26" s="18">
        <v>7</v>
      </c>
      <c r="G26" s="17">
        <f t="shared" si="2"/>
        <v>0.2413793103448276</v>
      </c>
      <c r="H26" s="19">
        <f t="shared" si="1"/>
        <v>7</v>
      </c>
      <c r="I26" s="16">
        <v>4</v>
      </c>
      <c r="J26" s="16">
        <v>3</v>
      </c>
      <c r="K26" s="16">
        <v>0</v>
      </c>
    </row>
    <row r="27" spans="1:11" ht="20.100000000000001" customHeight="1" x14ac:dyDescent="0.2">
      <c r="A27" s="15" t="s">
        <v>34</v>
      </c>
      <c r="B27" s="16">
        <v>8</v>
      </c>
      <c r="C27" s="16">
        <v>8</v>
      </c>
      <c r="D27" s="17">
        <f t="shared" si="0"/>
        <v>1</v>
      </c>
      <c r="E27" s="16">
        <v>65</v>
      </c>
      <c r="F27" s="18">
        <v>16</v>
      </c>
      <c r="G27" s="17">
        <f>+F27/E27</f>
        <v>0.24615384615384617</v>
      </c>
      <c r="H27" s="19">
        <f t="shared" si="1"/>
        <v>20</v>
      </c>
      <c r="I27" s="16">
        <v>9</v>
      </c>
      <c r="J27" s="16">
        <v>10</v>
      </c>
      <c r="K27" s="16">
        <v>1</v>
      </c>
    </row>
    <row r="28" spans="1:11" ht="20.100000000000001" customHeight="1" x14ac:dyDescent="0.2">
      <c r="A28" s="15" t="s">
        <v>35</v>
      </c>
      <c r="B28" s="16">
        <v>13</v>
      </c>
      <c r="C28" s="16">
        <v>13</v>
      </c>
      <c r="D28" s="17">
        <f>+C28/B28</f>
        <v>1</v>
      </c>
      <c r="E28" s="16">
        <v>110</v>
      </c>
      <c r="F28" s="18">
        <v>16</v>
      </c>
      <c r="G28" s="17">
        <f>+F28/E28</f>
        <v>0.14545454545454545</v>
      </c>
      <c r="H28" s="19">
        <f t="shared" si="1"/>
        <v>20</v>
      </c>
      <c r="I28" s="16">
        <v>13</v>
      </c>
      <c r="J28" s="16">
        <v>7</v>
      </c>
      <c r="K28" s="16">
        <v>0</v>
      </c>
    </row>
    <row r="29" spans="1:11" ht="20.100000000000001" customHeight="1" x14ac:dyDescent="0.2">
      <c r="A29" s="15" t="s">
        <v>36</v>
      </c>
      <c r="B29" s="16">
        <v>10</v>
      </c>
      <c r="C29" s="16">
        <v>10</v>
      </c>
      <c r="D29" s="17">
        <f t="shared" si="0"/>
        <v>1</v>
      </c>
      <c r="E29" s="16">
        <v>78</v>
      </c>
      <c r="F29" s="18">
        <v>16</v>
      </c>
      <c r="G29" s="17">
        <f t="shared" si="2"/>
        <v>0.20512820512820512</v>
      </c>
      <c r="H29" s="19">
        <f t="shared" si="1"/>
        <v>19</v>
      </c>
      <c r="I29" s="16">
        <v>11</v>
      </c>
      <c r="J29" s="16">
        <v>8</v>
      </c>
      <c r="K29" s="16">
        <v>0</v>
      </c>
    </row>
    <row r="30" spans="1:11" ht="20.100000000000001" customHeight="1" x14ac:dyDescent="0.2">
      <c r="A30" s="15" t="s">
        <v>37</v>
      </c>
      <c r="B30" s="16">
        <v>4</v>
      </c>
      <c r="C30" s="16">
        <v>4</v>
      </c>
      <c r="D30" s="17">
        <f t="shared" si="0"/>
        <v>1</v>
      </c>
      <c r="E30" s="16">
        <v>28</v>
      </c>
      <c r="F30" s="18">
        <v>7</v>
      </c>
      <c r="G30" s="17">
        <f t="shared" si="2"/>
        <v>0.25</v>
      </c>
      <c r="H30" s="19">
        <f t="shared" si="1"/>
        <v>9</v>
      </c>
      <c r="I30" s="16">
        <v>4</v>
      </c>
      <c r="J30" s="16">
        <v>5</v>
      </c>
      <c r="K30" s="16">
        <v>0</v>
      </c>
    </row>
    <row r="31" spans="1:11" ht="20.100000000000001" customHeight="1" x14ac:dyDescent="0.2">
      <c r="A31" s="15" t="s">
        <v>38</v>
      </c>
      <c r="B31" s="16">
        <v>3</v>
      </c>
      <c r="C31" s="16">
        <v>3</v>
      </c>
      <c r="D31" s="17">
        <f t="shared" si="0"/>
        <v>1</v>
      </c>
      <c r="E31" s="16">
        <v>13</v>
      </c>
      <c r="F31" s="18">
        <v>6</v>
      </c>
      <c r="G31" s="17">
        <f t="shared" si="2"/>
        <v>0.46153846153846156</v>
      </c>
      <c r="H31" s="19">
        <f t="shared" si="1"/>
        <v>7</v>
      </c>
      <c r="I31" s="16">
        <v>3</v>
      </c>
      <c r="J31" s="16">
        <v>4</v>
      </c>
      <c r="K31" s="16">
        <v>0</v>
      </c>
    </row>
    <row r="32" spans="1:11" ht="20.100000000000001" customHeight="1" x14ac:dyDescent="0.2">
      <c r="A32" s="15" t="s">
        <v>39</v>
      </c>
      <c r="B32" s="16">
        <v>4</v>
      </c>
      <c r="C32" s="16">
        <v>4</v>
      </c>
      <c r="D32" s="17">
        <f t="shared" si="0"/>
        <v>1</v>
      </c>
      <c r="E32" s="16">
        <v>19</v>
      </c>
      <c r="F32" s="18">
        <v>9</v>
      </c>
      <c r="G32" s="17">
        <f t="shared" si="2"/>
        <v>0.47368421052631576</v>
      </c>
      <c r="H32" s="19">
        <f t="shared" si="1"/>
        <v>9</v>
      </c>
      <c r="I32" s="16">
        <v>5</v>
      </c>
      <c r="J32" s="16">
        <v>4</v>
      </c>
      <c r="K32" s="16">
        <v>0</v>
      </c>
    </row>
    <row r="33" spans="1:11" ht="20.100000000000001" customHeight="1" thickBot="1" x14ac:dyDescent="0.25">
      <c r="A33" s="20" t="s">
        <v>40</v>
      </c>
      <c r="B33" s="21">
        <f>SUM(B8:B32)</f>
        <v>196</v>
      </c>
      <c r="C33" s="21">
        <f>SUM(C8:C32)</f>
        <v>196</v>
      </c>
      <c r="D33" s="22">
        <f>+C33/B33</f>
        <v>1</v>
      </c>
      <c r="E33" s="21">
        <f>SUM(E8:E32)</f>
        <v>1890</v>
      </c>
      <c r="F33" s="23">
        <f>SUM(F8:F32)</f>
        <v>348</v>
      </c>
      <c r="G33" s="22">
        <f>+F33/E33</f>
        <v>0.18412698412698414</v>
      </c>
      <c r="H33" s="23">
        <f>SUM(H8:H32)</f>
        <v>439</v>
      </c>
      <c r="I33" s="23">
        <f>SUM(I8:I32)</f>
        <v>252</v>
      </c>
      <c r="J33" s="23">
        <f>SUM(J8:J32)</f>
        <v>186</v>
      </c>
      <c r="K33" s="23">
        <f>SUM(K8:K32)</f>
        <v>1</v>
      </c>
    </row>
    <row r="34" spans="1:11" ht="2.25" customHeight="1" x14ac:dyDescent="0.25">
      <c r="A34" s="24"/>
      <c r="B34" s="24"/>
      <c r="C34" s="25"/>
      <c r="D34" s="25"/>
      <c r="E34" s="25"/>
      <c r="F34" s="25"/>
      <c r="G34" s="25"/>
      <c r="H34" s="25"/>
      <c r="I34" s="25"/>
    </row>
    <row r="35" spans="1:11" ht="13.5" x14ac:dyDescent="0.25">
      <c r="A35" s="24" t="s">
        <v>41</v>
      </c>
      <c r="B35" s="25"/>
      <c r="C35" s="25"/>
      <c r="D35" s="25"/>
      <c r="E35" s="25"/>
      <c r="F35" s="25"/>
      <c r="G35" s="25"/>
      <c r="H35" s="25"/>
      <c r="I35" s="25"/>
    </row>
    <row r="36" spans="1:11" x14ac:dyDescent="0.2">
      <c r="A36" s="26"/>
      <c r="C36" s="25"/>
      <c r="D36" s="25"/>
      <c r="E36" s="25"/>
      <c r="F36" s="25"/>
      <c r="G36" s="25"/>
      <c r="H36" s="25"/>
      <c r="I36" s="25"/>
    </row>
    <row r="39" spans="1:11" x14ac:dyDescent="0.2">
      <c r="A39" s="25"/>
      <c r="B39" s="25"/>
      <c r="C39" s="25"/>
      <c r="D39" s="25"/>
      <c r="E39" s="25"/>
      <c r="F39" s="25"/>
      <c r="G39" s="25"/>
      <c r="H39" s="25"/>
      <c r="I39" s="25"/>
    </row>
    <row r="40" spans="1:11" x14ac:dyDescent="0.2">
      <c r="A40" s="25"/>
      <c r="B40" s="25"/>
      <c r="C40" s="25"/>
      <c r="D40" s="25"/>
      <c r="E40" s="25"/>
      <c r="F40" s="25"/>
      <c r="G40" s="25"/>
      <c r="H40" s="25"/>
      <c r="I40" s="25"/>
    </row>
    <row r="41" spans="1:11" ht="35.25" customHeight="1" x14ac:dyDescent="0.2">
      <c r="B41" s="27" t="s">
        <v>42</v>
      </c>
      <c r="C41" s="27"/>
      <c r="D41" s="27"/>
      <c r="E41" s="27"/>
      <c r="F41" s="27"/>
      <c r="G41" s="28"/>
      <c r="H41" s="28"/>
      <c r="I41" s="28"/>
      <c r="J41" s="28"/>
      <c r="K41" s="28"/>
    </row>
    <row r="42" spans="1:11" ht="12.75" customHeight="1" x14ac:dyDescent="0.2">
      <c r="B42" s="29" t="s">
        <v>2</v>
      </c>
      <c r="C42" s="29"/>
      <c r="D42" s="29"/>
      <c r="E42" s="29"/>
      <c r="F42" s="29"/>
      <c r="G42" s="30"/>
      <c r="H42" s="30"/>
      <c r="I42" s="30"/>
      <c r="J42" s="30"/>
      <c r="K42" s="30"/>
    </row>
    <row r="43" spans="1:11" x14ac:dyDescent="0.2">
      <c r="A43" s="31"/>
      <c r="B43" s="32"/>
      <c r="C43" s="32"/>
      <c r="D43" s="32"/>
      <c r="E43" s="32"/>
      <c r="F43" s="32"/>
      <c r="G43" s="32"/>
      <c r="H43" s="32"/>
      <c r="I43" s="32"/>
    </row>
    <row r="44" spans="1:11" ht="33.6" customHeight="1" x14ac:dyDescent="0.2">
      <c r="A44" s="32"/>
      <c r="B44" s="33" t="s">
        <v>43</v>
      </c>
      <c r="C44" s="33" t="s">
        <v>44</v>
      </c>
      <c r="D44" s="33" t="s">
        <v>45</v>
      </c>
      <c r="E44" s="33" t="s">
        <v>46</v>
      </c>
      <c r="F44" s="33" t="s">
        <v>14</v>
      </c>
      <c r="G44" s="34"/>
      <c r="I44" s="30"/>
      <c r="J44" s="30"/>
    </row>
    <row r="45" spans="1:11" x14ac:dyDescent="0.2">
      <c r="A45" s="35"/>
      <c r="B45" s="36" t="s">
        <v>47</v>
      </c>
      <c r="C45" s="37">
        <v>21</v>
      </c>
      <c r="D45" s="37">
        <v>2</v>
      </c>
      <c r="E45" s="37">
        <v>41</v>
      </c>
      <c r="F45" s="37">
        <v>0</v>
      </c>
      <c r="G45" s="34"/>
      <c r="I45" s="30"/>
      <c r="J45" s="30"/>
    </row>
    <row r="46" spans="1:11" x14ac:dyDescent="0.2">
      <c r="A46" s="35"/>
      <c r="B46" s="36" t="s">
        <v>48</v>
      </c>
      <c r="C46" s="37">
        <v>9</v>
      </c>
      <c r="D46" s="37">
        <v>0</v>
      </c>
      <c r="E46" s="37">
        <v>11</v>
      </c>
      <c r="F46" s="37">
        <v>0</v>
      </c>
      <c r="G46" s="34"/>
      <c r="I46" s="30"/>
      <c r="J46" s="30"/>
    </row>
    <row r="47" spans="1:11" x14ac:dyDescent="0.2">
      <c r="A47" s="35"/>
      <c r="B47" s="36" t="s">
        <v>49</v>
      </c>
      <c r="C47" s="37">
        <v>4</v>
      </c>
      <c r="D47" s="37">
        <v>1</v>
      </c>
      <c r="E47" s="37">
        <v>4</v>
      </c>
      <c r="F47" s="37">
        <v>0</v>
      </c>
      <c r="G47" s="34"/>
      <c r="I47" s="30"/>
      <c r="J47" s="30"/>
    </row>
    <row r="48" spans="1:11" x14ac:dyDescent="0.2">
      <c r="A48" s="35"/>
      <c r="B48" s="36" t="s">
        <v>50</v>
      </c>
      <c r="C48" s="37">
        <v>41</v>
      </c>
      <c r="D48" s="37">
        <v>1</v>
      </c>
      <c r="E48" s="37">
        <v>55</v>
      </c>
      <c r="F48" s="37">
        <v>1</v>
      </c>
      <c r="G48" s="34"/>
      <c r="I48" s="38"/>
    </row>
    <row r="49" spans="1:9" x14ac:dyDescent="0.2">
      <c r="A49" s="35"/>
      <c r="B49" s="36" t="s">
        <v>51</v>
      </c>
      <c r="C49" s="37">
        <v>135</v>
      </c>
      <c r="D49" s="37">
        <v>1</v>
      </c>
      <c r="E49" s="37">
        <v>55</v>
      </c>
      <c r="F49" s="37">
        <v>0</v>
      </c>
      <c r="G49" s="34"/>
      <c r="H49" s="39"/>
      <c r="I49" s="39"/>
    </row>
    <row r="50" spans="1:9" x14ac:dyDescent="0.2">
      <c r="A50" s="35"/>
      <c r="B50" s="36" t="s">
        <v>52</v>
      </c>
      <c r="C50" s="37">
        <v>37</v>
      </c>
      <c r="D50" s="37">
        <v>0</v>
      </c>
      <c r="E50" s="37">
        <v>20</v>
      </c>
      <c r="F50" s="37">
        <v>0</v>
      </c>
      <c r="G50" s="34"/>
      <c r="H50" s="39"/>
      <c r="I50" s="39"/>
    </row>
    <row r="51" spans="1:9" ht="13.5" thickBot="1" x14ac:dyDescent="0.25">
      <c r="A51" s="35"/>
      <c r="B51" s="40" t="s">
        <v>11</v>
      </c>
      <c r="C51" s="41">
        <f>SUM(C45:C50)</f>
        <v>247</v>
      </c>
      <c r="D51" s="41">
        <f>SUM(D45:D50)</f>
        <v>5</v>
      </c>
      <c r="E51" s="41">
        <f>SUM(E45:E50)</f>
        <v>186</v>
      </c>
      <c r="F51" s="41">
        <f>SUM(F45:F50)</f>
        <v>1</v>
      </c>
      <c r="G51" s="34"/>
      <c r="H51" s="34"/>
      <c r="I51" s="34"/>
    </row>
    <row r="52" spans="1:9" x14ac:dyDescent="0.2">
      <c r="A52" s="32"/>
      <c r="E52" s="42"/>
      <c r="F52" s="42"/>
      <c r="G52" s="42"/>
      <c r="H52" s="42"/>
      <c r="I52" s="42"/>
    </row>
    <row r="53" spans="1:9" x14ac:dyDescent="0.2">
      <c r="A53" s="25"/>
      <c r="B53" s="25"/>
      <c r="C53" s="25"/>
      <c r="D53" s="25"/>
      <c r="E53" s="25"/>
      <c r="F53" s="25"/>
      <c r="G53" s="25"/>
      <c r="H53" s="25"/>
      <c r="I53" s="25"/>
    </row>
    <row r="54" spans="1:9" x14ac:dyDescent="0.2">
      <c r="A54" s="43"/>
      <c r="B54" s="44"/>
      <c r="C54" s="25"/>
      <c r="D54" s="25"/>
      <c r="E54" s="25"/>
      <c r="F54" s="25"/>
      <c r="G54" s="25"/>
      <c r="H54" s="25"/>
      <c r="I54" s="25"/>
    </row>
    <row r="55" spans="1:9" x14ac:dyDescent="0.2">
      <c r="A55" s="43" t="s">
        <v>53</v>
      </c>
      <c r="B55" s="44"/>
      <c r="C55" s="25"/>
      <c r="D55" s="25"/>
      <c r="E55" s="25"/>
      <c r="F55" s="25"/>
      <c r="G55" s="25"/>
      <c r="H55" s="25"/>
      <c r="I55" s="25"/>
    </row>
    <row r="56" spans="1:9" x14ac:dyDescent="0.2">
      <c r="A56" s="25"/>
      <c r="B56" s="25"/>
      <c r="C56" s="25"/>
      <c r="D56" s="25"/>
      <c r="E56" s="25"/>
      <c r="F56" s="25"/>
      <c r="G56" s="25"/>
      <c r="H56" s="25"/>
      <c r="I56" s="25"/>
    </row>
    <row r="57" spans="1:9" x14ac:dyDescent="0.2">
      <c r="A57" s="25"/>
      <c r="B57" s="25"/>
      <c r="C57" s="25"/>
      <c r="D57" s="25"/>
      <c r="E57" s="25"/>
      <c r="F57" s="25"/>
      <c r="G57" s="25"/>
      <c r="H57" s="25"/>
      <c r="I57" s="25"/>
    </row>
    <row r="58" spans="1:9" x14ac:dyDescent="0.2">
      <c r="A58" s="25"/>
      <c r="B58" s="25"/>
      <c r="C58" s="25"/>
      <c r="D58" s="25"/>
      <c r="E58" s="25"/>
      <c r="F58" s="25"/>
      <c r="G58" s="25"/>
      <c r="H58" s="25"/>
      <c r="I58" s="25"/>
    </row>
    <row r="59" spans="1:9" x14ac:dyDescent="0.2">
      <c r="A59" s="25"/>
      <c r="B59" s="25"/>
      <c r="C59" s="25"/>
      <c r="D59" s="25"/>
      <c r="E59" s="25"/>
      <c r="F59" s="25"/>
      <c r="G59" s="25"/>
      <c r="H59" s="25"/>
      <c r="I59" s="25"/>
    </row>
    <row r="60" spans="1:9" x14ac:dyDescent="0.2">
      <c r="A60" s="25"/>
      <c r="B60" s="25"/>
      <c r="C60" s="25"/>
      <c r="D60" s="25"/>
      <c r="E60" s="25"/>
      <c r="F60" s="25"/>
      <c r="G60" s="25"/>
      <c r="H60" s="25"/>
      <c r="I60" s="25"/>
    </row>
    <row r="61" spans="1:9" x14ac:dyDescent="0.2">
      <c r="A61" s="25"/>
      <c r="B61" s="25"/>
      <c r="C61" s="25"/>
      <c r="D61" s="25"/>
      <c r="E61" s="25"/>
      <c r="F61" s="25"/>
      <c r="G61" s="25"/>
      <c r="H61" s="25"/>
      <c r="I61" s="25"/>
    </row>
    <row r="62" spans="1:9" x14ac:dyDescent="0.2">
      <c r="A62" s="25"/>
      <c r="B62" s="25"/>
      <c r="C62" s="25"/>
      <c r="D62" s="25"/>
      <c r="E62" s="25"/>
      <c r="F62" s="25"/>
      <c r="G62" s="25"/>
      <c r="H62" s="25"/>
      <c r="I62" s="25"/>
    </row>
    <row r="63" spans="1:9" x14ac:dyDescent="0.2">
      <c r="A63" s="25"/>
      <c r="B63" s="25"/>
      <c r="C63" s="25"/>
      <c r="D63" s="25"/>
      <c r="E63" s="25"/>
      <c r="F63" s="25"/>
      <c r="G63" s="25"/>
      <c r="H63" s="25"/>
      <c r="I63" s="25"/>
    </row>
    <row r="64" spans="1:9" x14ac:dyDescent="0.2">
      <c r="A64" s="25"/>
      <c r="B64" s="25"/>
      <c r="C64" s="25"/>
      <c r="D64" s="25"/>
      <c r="E64" s="25"/>
      <c r="F64" s="25"/>
      <c r="G64" s="25"/>
      <c r="H64" s="25"/>
      <c r="I64" s="25"/>
    </row>
    <row r="65" spans="1:9" x14ac:dyDescent="0.2">
      <c r="A65" s="25"/>
      <c r="B65" s="25"/>
      <c r="C65" s="25"/>
      <c r="D65" s="25"/>
      <c r="E65" s="25"/>
      <c r="F65" s="25"/>
      <c r="G65" s="25"/>
      <c r="H65" s="25"/>
      <c r="I65" s="25"/>
    </row>
    <row r="66" spans="1:9" x14ac:dyDescent="0.2">
      <c r="A66" s="25"/>
      <c r="B66" s="25"/>
      <c r="C66" s="25"/>
      <c r="D66" s="25"/>
      <c r="E66" s="25"/>
      <c r="F66" s="25"/>
      <c r="G66" s="25"/>
      <c r="H66" s="25"/>
      <c r="I66" s="25"/>
    </row>
    <row r="67" spans="1:9" x14ac:dyDescent="0.2">
      <c r="A67" s="25"/>
      <c r="B67" s="25"/>
      <c r="C67" s="25"/>
      <c r="D67" s="25"/>
      <c r="E67" s="25"/>
      <c r="F67" s="25"/>
      <c r="G67" s="25"/>
      <c r="H67" s="25"/>
      <c r="I67" s="25"/>
    </row>
    <row r="68" spans="1:9" x14ac:dyDescent="0.2">
      <c r="A68" s="25"/>
      <c r="B68" s="25"/>
      <c r="C68" s="25"/>
      <c r="D68" s="25"/>
      <c r="E68" s="25"/>
      <c r="F68" s="25"/>
      <c r="G68" s="25"/>
      <c r="H68" s="25"/>
      <c r="I68" s="25"/>
    </row>
    <row r="69" spans="1:9" x14ac:dyDescent="0.2">
      <c r="A69" s="25"/>
      <c r="B69" s="25"/>
      <c r="C69" s="25"/>
      <c r="D69" s="25"/>
      <c r="E69" s="25"/>
      <c r="F69" s="25"/>
      <c r="G69" s="25"/>
      <c r="H69" s="25"/>
      <c r="I69" s="25"/>
    </row>
    <row r="70" spans="1:9" x14ac:dyDescent="0.2">
      <c r="A70" s="25"/>
      <c r="B70" s="25"/>
      <c r="C70" s="25"/>
      <c r="D70" s="25"/>
      <c r="E70" s="25"/>
      <c r="F70" s="25"/>
      <c r="G70" s="25"/>
      <c r="H70" s="25"/>
      <c r="I70" s="25"/>
    </row>
    <row r="71" spans="1:9" x14ac:dyDescent="0.2">
      <c r="A71" s="25"/>
      <c r="B71" s="25"/>
      <c r="C71" s="25"/>
      <c r="D71" s="25"/>
      <c r="E71" s="25"/>
      <c r="F71" s="25"/>
      <c r="G71" s="25"/>
      <c r="H71" s="25"/>
      <c r="I71" s="25"/>
    </row>
    <row r="72" spans="1:9" x14ac:dyDescent="0.2">
      <c r="A72" s="25"/>
      <c r="B72" s="25"/>
      <c r="C72" s="25"/>
      <c r="D72" s="25"/>
      <c r="E72" s="25"/>
      <c r="F72" s="25"/>
      <c r="G72" s="25"/>
      <c r="H72" s="25"/>
      <c r="I72" s="25"/>
    </row>
  </sheetData>
  <mergeCells count="12">
    <mergeCell ref="B41:F41"/>
    <mergeCell ref="B42:F42"/>
    <mergeCell ref="A3:I3"/>
    <mergeCell ref="A4:I4"/>
    <mergeCell ref="A6:A7"/>
    <mergeCell ref="B6:B7"/>
    <mergeCell ref="C6:C7"/>
    <mergeCell ref="D6:D7"/>
    <mergeCell ref="E6:E7"/>
    <mergeCell ref="F6:F7"/>
    <mergeCell ref="G6:G7"/>
    <mergeCell ref="H6:K6"/>
  </mergeCells>
  <printOptions horizontalCentered="1"/>
  <pageMargins left="0.59055118110236227" right="0.74803149606299213" top="0.59055118110236227" bottom="0.59055118110236227" header="0" footer="0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1.2</vt:lpstr>
      <vt:lpstr>'1.2'!Área_de_impresión</vt:lpstr>
      <vt:lpstr>'1.2'!Títulos_a_imprimir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jesus oliver hernandez torres</dc:creator>
  <cp:lastModifiedBy>cristian jesus oliver hernandez torres</cp:lastModifiedBy>
  <dcterms:created xsi:type="dcterms:W3CDTF">2026-07-16T21:33:20Z</dcterms:created>
  <dcterms:modified xsi:type="dcterms:W3CDTF">2026-07-16T21:33:47Z</dcterms:modified>
</cp:coreProperties>
</file>