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647EBC93-01AF-42F6-9494-A254F8FD3C38}" xr6:coauthVersionLast="47" xr6:coauthVersionMax="47" xr10:uidLastSave="{00000000-0000-0000-0000-000000000000}"/>
  <bookViews>
    <workbookView xWindow="-120" yWindow="-120" windowWidth="20730" windowHeight="11040" xr2:uid="{08F5FF93-90B5-41B4-AD6B-E990F2B76C92}"/>
  </bookViews>
  <sheets>
    <sheet name="SAM" sheetId="1" r:id="rId1"/>
  </sheets>
  <externalReferences>
    <externalReference r:id="rId2"/>
  </externalReferences>
  <definedNames>
    <definedName name="_xlnm._FilterDatabase" localSheetId="0" hidden="1">SAM!$Q$18:$S$18</definedName>
    <definedName name="_xlnm.Print_Area" localSheetId="0">SAM!$A$1:$S$331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28" i="1" l="1"/>
  <c r="L327" i="1"/>
  <c r="L326" i="1"/>
  <c r="L325" i="1"/>
  <c r="L328" i="1" s="1"/>
  <c r="P324" i="1"/>
  <c r="Q323" i="1" s="1"/>
  <c r="L324" i="1"/>
  <c r="K324" i="1"/>
  <c r="L323" i="1"/>
  <c r="L322" i="1"/>
  <c r="L321" i="1"/>
  <c r="Q320" i="1"/>
  <c r="K320" i="1"/>
  <c r="P319" i="1"/>
  <c r="Q315" i="1" s="1"/>
  <c r="L319" i="1"/>
  <c r="Q318" i="1"/>
  <c r="L318" i="1"/>
  <c r="F318" i="1"/>
  <c r="L317" i="1"/>
  <c r="L320" i="1" s="1"/>
  <c r="G317" i="1"/>
  <c r="K316" i="1"/>
  <c r="L315" i="1" s="1"/>
  <c r="G316" i="1"/>
  <c r="G318" i="1" s="1"/>
  <c r="G315" i="1"/>
  <c r="P314" i="1"/>
  <c r="Q312" i="1" s="1"/>
  <c r="Q313" i="1"/>
  <c r="L313" i="1"/>
  <c r="K312" i="1"/>
  <c r="L309" i="1" s="1"/>
  <c r="Q311" i="1"/>
  <c r="Q310" i="1"/>
  <c r="Q314" i="1" s="1"/>
  <c r="L310" i="1"/>
  <c r="Q309" i="1"/>
  <c r="P309" i="1"/>
  <c r="F309" i="1"/>
  <c r="G305" i="1" s="1"/>
  <c r="G309" i="1" s="1"/>
  <c r="Q308" i="1"/>
  <c r="K308" i="1"/>
  <c r="L307" i="1" s="1"/>
  <c r="G308" i="1"/>
  <c r="Q307" i="1"/>
  <c r="G307" i="1"/>
  <c r="Q306" i="1"/>
  <c r="G306" i="1"/>
  <c r="Q305" i="1"/>
  <c r="L305" i="1"/>
  <c r="G298" i="1"/>
  <c r="H297" i="1" s="1"/>
  <c r="H295" i="1"/>
  <c r="H294" i="1"/>
  <c r="H293" i="1"/>
  <c r="G288" i="1"/>
  <c r="H287" i="1"/>
  <c r="H286" i="1"/>
  <c r="H285" i="1"/>
  <c r="H288" i="1" s="1"/>
  <c r="E278" i="1"/>
  <c r="F277" i="1" s="1"/>
  <c r="K277" i="1"/>
  <c r="J277" i="1"/>
  <c r="K276" i="1"/>
  <c r="K275" i="1"/>
  <c r="K274" i="1"/>
  <c r="E274" i="1"/>
  <c r="K273" i="1"/>
  <c r="F273" i="1"/>
  <c r="J272" i="1"/>
  <c r="K270" i="1" s="1"/>
  <c r="F272" i="1"/>
  <c r="K271" i="1"/>
  <c r="F271" i="1"/>
  <c r="F274" i="1" s="1"/>
  <c r="E270" i="1"/>
  <c r="F267" i="1" s="1"/>
  <c r="K269" i="1"/>
  <c r="K268" i="1"/>
  <c r="F268" i="1"/>
  <c r="J267" i="1"/>
  <c r="K266" i="1"/>
  <c r="E266" i="1"/>
  <c r="F264" i="1" s="1"/>
  <c r="K265" i="1"/>
  <c r="F265" i="1"/>
  <c r="K264" i="1"/>
  <c r="K267" i="1" s="1"/>
  <c r="K263" i="1"/>
  <c r="F263" i="1"/>
  <c r="F266" i="1" s="1"/>
  <c r="J262" i="1"/>
  <c r="K261" i="1" s="1"/>
  <c r="E262" i="1"/>
  <c r="F259" i="1" s="1"/>
  <c r="R261" i="1"/>
  <c r="Q261" i="1"/>
  <c r="R260" i="1"/>
  <c r="K260" i="1"/>
  <c r="R259" i="1"/>
  <c r="K259" i="1"/>
  <c r="R258" i="1"/>
  <c r="K258" i="1"/>
  <c r="K262" i="1" s="1"/>
  <c r="E258" i="1"/>
  <c r="F257" i="1"/>
  <c r="F256" i="1"/>
  <c r="F255" i="1"/>
  <c r="F258" i="1" s="1"/>
  <c r="P252" i="1"/>
  <c r="Q251" i="1"/>
  <c r="Q250" i="1"/>
  <c r="F250" i="1"/>
  <c r="G248" i="1" s="1"/>
  <c r="G250" i="1" s="1"/>
  <c r="Q249" i="1"/>
  <c r="G249" i="1"/>
  <c r="Q248" i="1"/>
  <c r="Q252" i="1" s="1"/>
  <c r="E241" i="1"/>
  <c r="F240" i="1" s="1"/>
  <c r="F239" i="1"/>
  <c r="F241" i="1" s="1"/>
  <c r="Q236" i="1"/>
  <c r="R235" i="1" s="1"/>
  <c r="K234" i="1"/>
  <c r="L233" i="1"/>
  <c r="E233" i="1"/>
  <c r="F232" i="1" s="1"/>
  <c r="L232" i="1"/>
  <c r="L231" i="1"/>
  <c r="L234" i="1" s="1"/>
  <c r="G212" i="1"/>
  <c r="F212" i="1"/>
  <c r="G204" i="1"/>
  <c r="F204" i="1"/>
  <c r="I194" i="1"/>
  <c r="H194" i="1"/>
  <c r="G194" i="1"/>
  <c r="F194" i="1"/>
  <c r="E194" i="1"/>
  <c r="O185" i="1"/>
  <c r="N185" i="1"/>
  <c r="F184" i="1"/>
  <c r="E184" i="1"/>
  <c r="I174" i="1"/>
  <c r="H174" i="1"/>
  <c r="G174" i="1"/>
  <c r="Q172" i="1"/>
  <c r="P172" i="1"/>
  <c r="O172" i="1"/>
  <c r="F152" i="1"/>
  <c r="E152" i="1"/>
  <c r="D152" i="1"/>
  <c r="R120" i="1"/>
  <c r="Q120" i="1"/>
  <c r="P120" i="1"/>
  <c r="G115" i="1"/>
  <c r="F115" i="1"/>
  <c r="E115" i="1"/>
  <c r="M104" i="1"/>
  <c r="L104" i="1"/>
  <c r="K104" i="1"/>
  <c r="G104" i="1"/>
  <c r="F104" i="1"/>
  <c r="E104" i="1"/>
  <c r="Q86" i="1"/>
  <c r="R85" i="1"/>
  <c r="R84" i="1"/>
  <c r="R83" i="1"/>
  <c r="R82" i="1"/>
  <c r="F82" i="1"/>
  <c r="E82" i="1"/>
  <c r="R81" i="1"/>
  <c r="D81" i="1"/>
  <c r="R80" i="1"/>
  <c r="D80" i="1"/>
  <c r="R79" i="1"/>
  <c r="D79" i="1"/>
  <c r="R78" i="1"/>
  <c r="D78" i="1"/>
  <c r="R77" i="1"/>
  <c r="R86" i="1" s="1"/>
  <c r="D77" i="1"/>
  <c r="D82" i="1" s="1"/>
  <c r="J72" i="1"/>
  <c r="K65" i="1" s="1"/>
  <c r="K68" i="1"/>
  <c r="K67" i="1"/>
  <c r="K66" i="1"/>
  <c r="K64" i="1"/>
  <c r="K60" i="1"/>
  <c r="K59" i="1"/>
  <c r="K58" i="1"/>
  <c r="K56" i="1"/>
  <c r="K55" i="1"/>
  <c r="K53" i="1"/>
  <c r="K52" i="1"/>
  <c r="O46" i="1"/>
  <c r="P45" i="1" s="1"/>
  <c r="J44" i="1"/>
  <c r="K36" i="1" s="1"/>
  <c r="K42" i="1"/>
  <c r="K41" i="1"/>
  <c r="K40" i="1"/>
  <c r="P39" i="1"/>
  <c r="Q38" i="1"/>
  <c r="Q37" i="1"/>
  <c r="K37" i="1"/>
  <c r="Q36" i="1"/>
  <c r="Q35" i="1"/>
  <c r="Q39" i="1" s="1"/>
  <c r="K34" i="1"/>
  <c r="K32" i="1"/>
  <c r="K31" i="1"/>
  <c r="K30" i="1"/>
  <c r="K28" i="1"/>
  <c r="K26" i="1"/>
  <c r="N24" i="1"/>
  <c r="O23" i="1" s="1"/>
  <c r="K24" i="1"/>
  <c r="K23" i="1"/>
  <c r="K22" i="1"/>
  <c r="K21" i="1"/>
  <c r="K20" i="1"/>
  <c r="K19" i="1"/>
  <c r="E83" i="1" l="1"/>
  <c r="F83" i="1"/>
  <c r="I78" i="1" s="1"/>
  <c r="L316" i="1"/>
  <c r="F270" i="1"/>
  <c r="K272" i="1"/>
  <c r="O20" i="1"/>
  <c r="F231" i="1"/>
  <c r="F233" i="1" s="1"/>
  <c r="F260" i="1"/>
  <c r="F262" i="1" s="1"/>
  <c r="F275" i="1"/>
  <c r="L314" i="1"/>
  <c r="Q321" i="1"/>
  <c r="Q324" i="1" s="1"/>
  <c r="O21" i="1"/>
  <c r="K25" i="1"/>
  <c r="K44" i="1" s="1"/>
  <c r="K33" i="1"/>
  <c r="K38" i="1"/>
  <c r="K43" i="1"/>
  <c r="K61" i="1"/>
  <c r="K69" i="1"/>
  <c r="R233" i="1"/>
  <c r="F269" i="1"/>
  <c r="H296" i="1"/>
  <c r="H298" i="1" s="1"/>
  <c r="L306" i="1"/>
  <c r="L308" i="1" s="1"/>
  <c r="L311" i="1"/>
  <c r="L312" i="1" s="1"/>
  <c r="Q316" i="1"/>
  <c r="Q319" i="1" s="1"/>
  <c r="K54" i="1"/>
  <c r="K72" i="1" s="1"/>
  <c r="K62" i="1"/>
  <c r="K70" i="1"/>
  <c r="R231" i="1"/>
  <c r="F276" i="1"/>
  <c r="Q322" i="1"/>
  <c r="O22" i="1"/>
  <c r="K27" i="1"/>
  <c r="K35" i="1"/>
  <c r="K39" i="1"/>
  <c r="K63" i="1"/>
  <c r="K71" i="1"/>
  <c r="F261" i="1"/>
  <c r="P44" i="1"/>
  <c r="P46" i="1" s="1"/>
  <c r="R234" i="1"/>
  <c r="Q317" i="1"/>
  <c r="O19" i="1"/>
  <c r="K29" i="1"/>
  <c r="K57" i="1"/>
  <c r="R232" i="1"/>
  <c r="R236" i="1" l="1"/>
  <c r="I77" i="1"/>
  <c r="D83" i="1"/>
  <c r="O24" i="1"/>
  <c r="F278" i="1"/>
</calcChain>
</file>

<file path=xl/sharedStrings.xml><?xml version="1.0" encoding="utf-8"?>
<sst xmlns="http://schemas.openxmlformats.org/spreadsheetml/2006/main" count="579" uniqueCount="230">
  <si>
    <t>La intervención tiene como objetivo contribuir a la reducción de la violencia contra las mujeres, a través de acompañamiento, visitas y fortalecimiento de habilidades para la toma de decisiones frente a hechos de violencia.</t>
  </si>
  <si>
    <r>
      <t xml:space="preserve">Figura N° 1: </t>
    </r>
    <r>
      <rPr>
        <sz val="11"/>
        <color theme="1"/>
        <rFont val="Arial"/>
        <family val="2"/>
      </rPr>
      <t>Acciones preventivas según departamento, Febrero - Junio, 2026 (preliminar)</t>
    </r>
  </si>
  <si>
    <t>Departamento</t>
  </si>
  <si>
    <t>Total</t>
  </si>
  <si>
    <t>%</t>
  </si>
  <si>
    <t>Mes</t>
  </si>
  <si>
    <t>Amazonas</t>
  </si>
  <si>
    <t>Febrero</t>
  </si>
  <si>
    <t>Junio</t>
  </si>
  <si>
    <t>Áncash</t>
  </si>
  <si>
    <t>Marzo</t>
  </si>
  <si>
    <t>Mayo</t>
  </si>
  <si>
    <t>Apurímac</t>
  </si>
  <si>
    <t>Abril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</si>
  <si>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</si>
  <si>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</si>
  <si>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</si>
  <si>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</si>
  <si>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</si>
  <si>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</si>
  <si>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</si>
  <si>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</si>
  <si>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</si>
  <si>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</si>
  <si>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</si>
  <si>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</si>
  <si>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</si>
  <si>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Temática Principal</t>
  </si>
  <si>
    <t>Madre de Dios</t>
  </si>
  <si>
    <t>Violencia sexual</t>
  </si>
  <si>
    <t>Moquegua</t>
  </si>
  <si>
    <t>Estrategia de Prevención de la Violencia</t>
  </si>
  <si>
    <t>Pasco</t>
  </si>
  <si>
    <t>Crecimiento y desarrollo personal / familiar</t>
  </si>
  <si>
    <t>Piura</t>
  </si>
  <si>
    <t>Otro</t>
  </si>
  <si>
    <t>Leyenda</t>
  </si>
  <si>
    <t>Intervalo</t>
  </si>
  <si>
    <t>Puno</t>
  </si>
  <si>
    <t>25 a 152 acciones</t>
  </si>
  <si>
    <t>San Martín</t>
  </si>
  <si>
    <t>153 a 280 acciones</t>
  </si>
  <si>
    <t>Tacna</t>
  </si>
  <si>
    <t>281 a 407 acciones</t>
  </si>
  <si>
    <t>Tumbes</t>
  </si>
  <si>
    <t>408 a 534 acciones</t>
  </si>
  <si>
    <t>Ucayali</t>
  </si>
  <si>
    <t>Tipo de intervención</t>
  </si>
  <si>
    <t>535 a 662 acciones</t>
  </si>
  <si>
    <t>Prevenir para Proteger</t>
  </si>
  <si>
    <t>663 a 790 acciones</t>
  </si>
  <si>
    <t>PPoR</t>
  </si>
  <si>
    <t>Código</t>
  </si>
  <si>
    <t>Nombre de la Acción Preventiva</t>
  </si>
  <si>
    <t>MAM-01</t>
  </si>
  <si>
    <t>Reunión de integrantes de organizaciones sociales</t>
  </si>
  <si>
    <t>MAM-03</t>
  </si>
  <si>
    <t>MAM-02</t>
  </si>
  <si>
    <t>Sesiones de fortalecimiento de capacidades a mentoras</t>
  </si>
  <si>
    <t>MAM-04</t>
  </si>
  <si>
    <t>Mentoras voluntarias acreditadas</t>
  </si>
  <si>
    <t>MAM-05</t>
  </si>
  <si>
    <t>Reforzamiento a mentoras voluntarias</t>
  </si>
  <si>
    <t>MAM-09</t>
  </si>
  <si>
    <t>Acciones de difusión por mentoras</t>
  </si>
  <si>
    <t>MAM-10</t>
  </si>
  <si>
    <t>MAM-06</t>
  </si>
  <si>
    <t>Acciones de difusión por coordinadoras mentoras</t>
  </si>
  <si>
    <t>MAM-20</t>
  </si>
  <si>
    <t>MAM-07</t>
  </si>
  <si>
    <t>Acompañamiento a mujeres víctimas de violencia por mentoras</t>
  </si>
  <si>
    <t>MAM-21</t>
  </si>
  <si>
    <t>MAM-08</t>
  </si>
  <si>
    <t>Acompañamiento a mujeres víctimas de violencia por psicólogas comunitarias</t>
  </si>
  <si>
    <t>MAM-13</t>
  </si>
  <si>
    <t>Acompañamiento individualizado para la toma de decisiones</t>
  </si>
  <si>
    <t>Fortalecimiento de la red familiar/social</t>
  </si>
  <si>
    <t>MAM-18</t>
  </si>
  <si>
    <t>MAM-11</t>
  </si>
  <si>
    <t>Acciones de difusión por psicólogas comunitarias</t>
  </si>
  <si>
    <t>MAM-12</t>
  </si>
  <si>
    <t>Asesoramiento</t>
  </si>
  <si>
    <t>MAM-16</t>
  </si>
  <si>
    <t>Acciones de difusión dirigidas a instituciones</t>
  </si>
  <si>
    <t>MAM-14</t>
  </si>
  <si>
    <t>Evaluación con mentoras para fortalecer el trabajo comunitario</t>
  </si>
  <si>
    <t>MAM-19</t>
  </si>
  <si>
    <t>Presentación pública / Rendición social de la intervención</t>
  </si>
  <si>
    <t>MAM-17</t>
  </si>
  <si>
    <t>Fortalecimiento de capacidades a personas de la comunidad</t>
  </si>
  <si>
    <t>Actividades de fortalecimiento de capacidades de prevención de la violencia sexual hacia NNA</t>
  </si>
  <si>
    <t>Otras acciones preventivas</t>
  </si>
  <si>
    <t>Conformación de la red de mentoras</t>
  </si>
  <si>
    <t>Reuniones con la red de mentoras</t>
  </si>
  <si>
    <t xml:space="preserve">Mes </t>
  </si>
  <si>
    <t>Mujer</t>
  </si>
  <si>
    <t>Hombre</t>
  </si>
  <si>
    <t>N°</t>
  </si>
  <si>
    <t xml:space="preserve">Reunión de integrantes de organizaciones sociales </t>
  </si>
  <si>
    <t xml:space="preserve">Acciones de difusión por mentoras </t>
  </si>
  <si>
    <t xml:space="preserve">Acciones de difusión por coordinadoras mentoras </t>
  </si>
  <si>
    <t xml:space="preserve">Acciones de difusión por psicólogas comunitarias </t>
  </si>
  <si>
    <t xml:space="preserve">Acciones de difusión dirigidas a instituciones </t>
  </si>
  <si>
    <t xml:space="preserve">Presentación pública / Rendición social de la intervención </t>
  </si>
  <si>
    <t xml:space="preserve">Fortalecimiento de capacidades a personas de la comunidad </t>
  </si>
  <si>
    <t xml:space="preserve">Otras acciones preventivas </t>
  </si>
  <si>
    <t>Acompañamiento</t>
  </si>
  <si>
    <t>Grupo de edad</t>
  </si>
  <si>
    <t>Básico</t>
  </si>
  <si>
    <t>Especializado</t>
  </si>
  <si>
    <t>18 a 29 años</t>
  </si>
  <si>
    <t>30 a 39 años</t>
  </si>
  <si>
    <t>40 a 49 años</t>
  </si>
  <si>
    <t>50 a 59 años</t>
  </si>
  <si>
    <t>60 años a más</t>
  </si>
  <si>
    <t xml:space="preserve">Autoidentificación étnica </t>
  </si>
  <si>
    <t>¿Cuenta con un trabajo?</t>
  </si>
  <si>
    <t>Quechua</t>
  </si>
  <si>
    <t>Sí</t>
  </si>
  <si>
    <t>Aimara</t>
  </si>
  <si>
    <t>No</t>
  </si>
  <si>
    <t>Indígena u originario de la Amazonia</t>
  </si>
  <si>
    <t>Sin información</t>
  </si>
  <si>
    <t>Perteneciente o parte de otro pueblo indígena u originario</t>
  </si>
  <si>
    <t>Negro, moreno, zambo, mulato, afrodescendiente o parte del pueblo afroperuano</t>
  </si>
  <si>
    <t>Blanco</t>
  </si>
  <si>
    <t>Mestizo</t>
  </si>
  <si>
    <t>No sabe/No responde</t>
  </si>
  <si>
    <r>
      <rPr>
        <b/>
        <sz val="12"/>
        <color theme="1"/>
        <rFont val="Arial Narrow"/>
        <family val="2"/>
      </rPr>
      <t>Figura N° 2</t>
    </r>
    <r>
      <rPr>
        <b/>
        <sz val="11"/>
        <color theme="1"/>
        <rFont val="Arial Narrow"/>
        <family val="2"/>
      </rPr>
      <t>: Usuarias del acompañamiento básico (MAM-07), según departamento</t>
    </r>
  </si>
  <si>
    <t>Figura N° 3: Usuarias del acompañamiento especializado (MAM-08), según departamento</t>
  </si>
  <si>
    <t>Sin usuarias</t>
  </si>
  <si>
    <t>0 usuarias</t>
  </si>
  <si>
    <t>1 a 100 usuarias</t>
  </si>
  <si>
    <t>5 usuarias</t>
  </si>
  <si>
    <t>101 a 199 usuarias</t>
  </si>
  <si>
    <t>200 a 299 usuarias</t>
  </si>
  <si>
    <t>300 a 400 usuarias</t>
  </si>
  <si>
    <t>401 a 498 usuarias</t>
  </si>
  <si>
    <t>499 a 598 usuarias</t>
  </si>
  <si>
    <t>Lengua Materna</t>
  </si>
  <si>
    <t>Nivel Educativo</t>
  </si>
  <si>
    <t>Castellano</t>
  </si>
  <si>
    <t>Sin nivel</t>
  </si>
  <si>
    <t>Inicial</t>
  </si>
  <si>
    <t>Primaria incompleta</t>
  </si>
  <si>
    <t>Portugués</t>
  </si>
  <si>
    <t>Primaria completa</t>
  </si>
  <si>
    <t>Awajún / Aguaruna</t>
  </si>
  <si>
    <t>Secundaria incompleta</t>
  </si>
  <si>
    <t>Otra lengua extranjera</t>
  </si>
  <si>
    <t>Secundaria completa</t>
  </si>
  <si>
    <t>Asháninka</t>
  </si>
  <si>
    <t>Superior no Univ. Incompleta</t>
  </si>
  <si>
    <t>Shipibo - Konibo</t>
  </si>
  <si>
    <t>Superior no Univ. Completa</t>
  </si>
  <si>
    <t>Shawi / Chayahuita</t>
  </si>
  <si>
    <t>Superior Univ. Incompleta</t>
  </si>
  <si>
    <t>Matsigenka / Machiguenga</t>
  </si>
  <si>
    <t>Superior Univ. Completa</t>
  </si>
  <si>
    <t>Achuar</t>
  </si>
  <si>
    <t>Básica Especial</t>
  </si>
  <si>
    <t>Otra lengua indígena u originaria</t>
  </si>
  <si>
    <t>Maestría/Doctorado</t>
  </si>
  <si>
    <t>Lengua de señas peruanas</t>
  </si>
  <si>
    <t>No escucha/o ni habla/o</t>
  </si>
  <si>
    <t>No sabe</t>
  </si>
  <si>
    <t>Reciben algún tipo de ayuda</t>
  </si>
  <si>
    <t>Tipo de institución o parentesco</t>
  </si>
  <si>
    <t>Institución pública</t>
  </si>
  <si>
    <t>Institución privada</t>
  </si>
  <si>
    <t>Familiares/amigos</t>
  </si>
  <si>
    <t>Tipo de institución o parentesco / Tipo de ayuda</t>
  </si>
  <si>
    <t>Económica</t>
  </si>
  <si>
    <t>Emocional</t>
  </si>
  <si>
    <t>Cuidado de hijos e hijas</t>
  </si>
  <si>
    <t>Estudios</t>
  </si>
  <si>
    <t>* Una usuaria puede recibir más de un tipo de ayuda</t>
  </si>
  <si>
    <t>Situación de Violencia</t>
  </si>
  <si>
    <t>Víctima de violencia de pareja</t>
  </si>
  <si>
    <t>Víctima de violencia de expareja</t>
  </si>
  <si>
    <t>Nivel de riesgo</t>
  </si>
  <si>
    <t>Leve</t>
  </si>
  <si>
    <t>Moderado</t>
  </si>
  <si>
    <t>Tipo de violencia</t>
  </si>
  <si>
    <t>Psicológica</t>
  </si>
  <si>
    <t>Física</t>
  </si>
  <si>
    <t>Económica y Psicológica</t>
  </si>
  <si>
    <t>Económica y Física</t>
  </si>
  <si>
    <t>Psicológica y Física</t>
  </si>
  <si>
    <t>Económica, Psicológica y Física</t>
  </si>
  <si>
    <t>Vive con agresor</t>
  </si>
  <si>
    <t>Autorreporte de detección de violencia</t>
  </si>
  <si>
    <t>Niveles de depresión</t>
  </si>
  <si>
    <t>No se detecta violencia - Puntaje de 8 a 14</t>
  </si>
  <si>
    <t>Ninguno</t>
  </si>
  <si>
    <t>Sí se detecta violencia - Puntaje de 15 a 24</t>
  </si>
  <si>
    <t>Depresión leve</t>
  </si>
  <si>
    <t>Sí se detecta violencia - Puntaje mayor de 2 puntos</t>
  </si>
  <si>
    <t>Depresión moderada</t>
  </si>
  <si>
    <t>Depresión moderadamente grave</t>
  </si>
  <si>
    <t>Depresión grave</t>
  </si>
  <si>
    <t>Presunto agresor accede a vivienda</t>
  </si>
  <si>
    <t xml:space="preserve">¿Buscó ayuda ante a un hecho de violencia?
</t>
  </si>
  <si>
    <t>Etapas</t>
  </si>
  <si>
    <t>Pre-Contemplación</t>
  </si>
  <si>
    <t>Contemplación</t>
  </si>
  <si>
    <t>Acción</t>
  </si>
  <si>
    <t>Mantenimiento/Seguimiento</t>
  </si>
  <si>
    <t>Nivel de autonomía personal</t>
  </si>
  <si>
    <t>Sentido de control positivo</t>
  </si>
  <si>
    <t>Bajo</t>
  </si>
  <si>
    <t>Medio</t>
  </si>
  <si>
    <t>Alto</t>
  </si>
  <si>
    <t>Nivel de autoestima</t>
  </si>
  <si>
    <t>Nivel de toma de decisiones</t>
  </si>
  <si>
    <t>Si mismo</t>
  </si>
  <si>
    <t>Baja o Incipiente capacidad</t>
  </si>
  <si>
    <t>Sentido de control negativo</t>
  </si>
  <si>
    <t>Medio Bajo</t>
  </si>
  <si>
    <t>Medio o Capacidad en proceso</t>
  </si>
  <si>
    <t>Medio Alto</t>
  </si>
  <si>
    <t>Alto o Capacidad suficiente para tomar decisiones</t>
  </si>
  <si>
    <t>Deseo de control</t>
  </si>
  <si>
    <t>Social</t>
  </si>
  <si>
    <t>Agente de control interno</t>
  </si>
  <si>
    <t>Familiar</t>
  </si>
  <si>
    <t>Agente de control externo</t>
  </si>
  <si>
    <t>Autoestima total</t>
  </si>
  <si>
    <t>Sentido de control general</t>
  </si>
  <si>
    <r>
      <t xml:space="preserve">Fuente: </t>
    </r>
    <r>
      <rPr>
        <sz val="10"/>
        <color theme="1"/>
        <rFont val="Arial"/>
        <family val="2"/>
      </rPr>
      <t>Registro del Servicio de Acompañamiento a Mujeres / SGIC / UPPM / Warmi Ñan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</si>
</sst>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i/>
      <sz val="11"/>
      <color theme="1"/>
      <name val="Arial Narro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ptos Narrow"/>
      <family val="2"/>
      <scheme val="minor"/>
    </font>
    <font>
      <b/>
      <sz val="12"/>
      <color theme="0"/>
      <name val="Arial Narrow"/>
      <family val="2"/>
    </font>
    <font>
      <b/>
      <sz val="10"/>
      <color rgb="FFFFFFFF"/>
      <name val="Arial"/>
      <family val="2"/>
    </font>
    <font>
      <sz val="11"/>
      <color rgb="FF000000"/>
      <name val="Arial Narrow"/>
      <family val="2"/>
    </font>
    <font>
      <sz val="12"/>
      <color theme="1"/>
      <name val="Arial"/>
      <family val="2"/>
    </font>
    <font>
      <b/>
      <sz val="12"/>
      <name val="Arial Narrow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FFFFFF"/>
      <name val="Arial"/>
      <family val="2"/>
    </font>
    <font>
      <b/>
      <sz val="11"/>
      <name val="Aptos Narrow"/>
      <family val="2"/>
      <scheme val="minor"/>
    </font>
    <font>
      <sz val="10"/>
      <name val="Univers"/>
      <family val="2"/>
    </font>
    <font>
      <b/>
      <sz val="11"/>
      <color theme="0"/>
      <name val="Arial Narrow"/>
      <family val="2"/>
    </font>
    <font>
      <b/>
      <sz val="12"/>
      <color theme="1"/>
      <name val="Arial Narrow"/>
      <family val="2"/>
    </font>
    <font>
      <sz val="12"/>
      <color rgb="FF000000"/>
      <name val="Aptos Narrow"/>
      <family val="2"/>
      <scheme val="minor"/>
    </font>
    <font>
      <sz val="10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9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ptos Narrow"/>
      <family val="2"/>
      <scheme val="minor"/>
    </font>
    <font>
      <b/>
      <sz val="12"/>
      <color rgb="FF000000"/>
      <name val="Arial Narrow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9"/>
      <color theme="1"/>
      <name val="Arial"/>
      <family val="2"/>
    </font>
    <font>
      <b/>
      <sz val="9"/>
      <color theme="0"/>
      <name val="Arial Narrow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757171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otted">
        <color indexed="64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otted">
        <color indexed="64"/>
      </right>
      <top/>
      <bottom style="dashed">
        <color auto="1"/>
      </bottom>
      <diagonal/>
    </border>
    <border>
      <left/>
      <right/>
      <top/>
      <bottom style="hair">
        <color theme="1" tint="0.24994659260841701"/>
      </bottom>
      <diagonal/>
    </border>
    <border>
      <left/>
      <right/>
      <top style="medium">
        <color rgb="FFFF0000"/>
      </top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1" tint="0.24994659260841701"/>
      </top>
      <bottom style="hair">
        <color theme="1" tint="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hair">
        <color theme="3"/>
      </left>
      <right/>
      <top style="hair">
        <color theme="3"/>
      </top>
      <bottom/>
      <diagonal/>
    </border>
    <border>
      <left style="hair">
        <color theme="3"/>
      </left>
      <right/>
      <top/>
      <bottom style="hair">
        <color theme="1" tint="0.24994659260841701"/>
      </bottom>
      <diagonal/>
    </border>
    <border>
      <left style="hair">
        <color theme="3"/>
      </left>
      <right/>
      <top/>
      <bottom/>
      <diagonal/>
    </border>
    <border>
      <left style="hair">
        <color theme="3"/>
      </left>
      <right/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3"/>
      </left>
      <right/>
      <top/>
      <bottom style="hair">
        <color theme="3"/>
      </bottom>
      <diagonal/>
    </border>
    <border>
      <left/>
      <right/>
      <top style="hair">
        <color theme="3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7" fillId="0" borderId="0"/>
    <xf numFmtId="0" fontId="21" fillId="0" borderId="0"/>
    <xf numFmtId="9" fontId="21" fillId="0" borderId="0" applyFont="0" applyFill="0" applyBorder="0" applyAlignment="0" applyProtection="0"/>
    <xf numFmtId="0" fontId="33" fillId="0" borderId="0" applyBorder="0"/>
    <xf numFmtId="0" fontId="34" fillId="0" borderId="0"/>
  </cellStyleXfs>
  <cellXfs count="128">
    <xf numFmtId="0" fontId="0" fillId="0" borderId="0" xfId="0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2" fillId="0" borderId="0" xfId="0" applyFont="1"/>
    <xf numFmtId="0" fontId="1" fillId="0" borderId="0" xfId="2"/>
    <xf numFmtId="0" fontId="7" fillId="0" borderId="0" xfId="0" applyFont="1"/>
    <xf numFmtId="0" fontId="8" fillId="3" borderId="0" xfId="2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2" fillId="0" borderId="0" xfId="2" applyFont="1"/>
    <xf numFmtId="0" fontId="10" fillId="0" borderId="7" xfId="0" applyFont="1" applyBorder="1" applyAlignment="1">
      <alignment vertical="center"/>
    </xf>
    <xf numFmtId="3" fontId="11" fillId="0" borderId="7" xfId="0" applyNumberFormat="1" applyFont="1" applyBorder="1" applyAlignment="1">
      <alignment horizontal="center" vertical="center"/>
    </xf>
    <xf numFmtId="164" fontId="11" fillId="0" borderId="7" xfId="1" applyNumberFormat="1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3" fontId="13" fillId="7" borderId="8" xfId="1" applyNumberFormat="1" applyFont="1" applyFill="1" applyBorder="1" applyAlignment="1">
      <alignment horizontal="center" vertical="center"/>
    </xf>
    <xf numFmtId="164" fontId="13" fillId="8" borderId="8" xfId="1" applyNumberFormat="1" applyFont="1" applyFill="1" applyBorder="1" applyAlignment="1">
      <alignment horizontal="center" vertical="center"/>
    </xf>
    <xf numFmtId="0" fontId="1" fillId="0" borderId="0" xfId="0" applyFont="1"/>
    <xf numFmtId="0" fontId="14" fillId="0" borderId="0" xfId="2" applyFont="1" applyAlignment="1">
      <alignment horizontal="center" vertical="center"/>
    </xf>
    <xf numFmtId="0" fontId="8" fillId="6" borderId="0" xfId="0" applyFont="1" applyFill="1" applyAlignment="1">
      <alignment horizontal="centerContinuous" vertical="center"/>
    </xf>
    <xf numFmtId="0" fontId="15" fillId="5" borderId="0" xfId="0" applyFont="1" applyFill="1" applyAlignment="1">
      <alignment horizontal="center" vertical="center"/>
    </xf>
    <xf numFmtId="0" fontId="16" fillId="9" borderId="9" xfId="2" applyFont="1" applyFill="1" applyBorder="1" applyAlignment="1">
      <alignment horizontal="center" vertical="center"/>
    </xf>
    <xf numFmtId="0" fontId="16" fillId="9" borderId="10" xfId="2" applyFont="1" applyFill="1" applyBorder="1" applyAlignment="1">
      <alignment horizontal="centerContinuous" vertical="center"/>
    </xf>
    <xf numFmtId="0" fontId="16" fillId="9" borderId="11" xfId="2" applyFont="1" applyFill="1" applyBorder="1" applyAlignment="1">
      <alignment horizontal="centerContinuous" vertical="center"/>
    </xf>
    <xf numFmtId="0" fontId="12" fillId="5" borderId="8" xfId="0" applyFont="1" applyFill="1" applyBorder="1" applyAlignment="1">
      <alignment horizontal="centerContinuous" vertical="center"/>
    </xf>
    <xf numFmtId="0" fontId="7" fillId="10" borderId="0" xfId="3" applyFont="1" applyFill="1"/>
    <xf numFmtId="3" fontId="7" fillId="0" borderId="10" xfId="2" applyNumberFormat="1" applyFont="1" applyBorder="1" applyAlignment="1">
      <alignment horizontal="left" vertical="center"/>
    </xf>
    <xf numFmtId="3" fontId="7" fillId="0" borderId="11" xfId="2" applyNumberFormat="1" applyFont="1" applyBorder="1" applyAlignment="1">
      <alignment horizontal="left" vertical="center"/>
    </xf>
    <xf numFmtId="0" fontId="7" fillId="11" borderId="0" xfId="3" applyFont="1" applyFill="1"/>
    <xf numFmtId="3" fontId="7" fillId="0" borderId="9" xfId="2" applyNumberFormat="1" applyFont="1" applyBorder="1" applyAlignment="1">
      <alignment horizontal="left" vertical="center"/>
    </xf>
    <xf numFmtId="0" fontId="7" fillId="12" borderId="0" xfId="3" applyFont="1" applyFill="1"/>
    <xf numFmtId="0" fontId="7" fillId="13" borderId="0" xfId="3" applyFont="1" applyFill="1"/>
    <xf numFmtId="0" fontId="7" fillId="14" borderId="0" xfId="3" applyFont="1" applyFill="1"/>
    <xf numFmtId="0" fontId="7" fillId="15" borderId="0" xfId="3" applyFont="1" applyFill="1"/>
    <xf numFmtId="0" fontId="12" fillId="0" borderId="0" xfId="0" applyFont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center" vertical="center"/>
    </xf>
    <xf numFmtId="3" fontId="7" fillId="0" borderId="0" xfId="2" applyNumberFormat="1" applyFont="1" applyAlignment="1">
      <alignment horizontal="left" vertical="center"/>
    </xf>
    <xf numFmtId="0" fontId="18" fillId="6" borderId="0" xfId="0" applyFont="1" applyFill="1" applyAlignment="1">
      <alignment horizontal="centerContinuous" vertical="center"/>
    </xf>
    <xf numFmtId="0" fontId="19" fillId="0" borderId="7" xfId="0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1" fillId="16" borderId="0" xfId="4" applyFill="1" applyAlignment="1">
      <alignment vertical="center"/>
    </xf>
    <xf numFmtId="0" fontId="15" fillId="4" borderId="0" xfId="0" applyFont="1" applyFill="1" applyAlignment="1">
      <alignment horizontal="center" vertical="center"/>
    </xf>
    <xf numFmtId="0" fontId="22" fillId="17" borderId="13" xfId="0" applyFont="1" applyFill="1" applyBorder="1" applyAlignment="1">
      <alignment horizontal="center" vertical="center"/>
    </xf>
    <xf numFmtId="0" fontId="22" fillId="17" borderId="14" xfId="0" applyFont="1" applyFill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0" fontId="23" fillId="18" borderId="13" xfId="0" applyFont="1" applyFill="1" applyBorder="1" applyAlignment="1">
      <alignment horizontal="center" vertical="center"/>
    </xf>
    <xf numFmtId="164" fontId="24" fillId="0" borderId="15" xfId="5" applyNumberFormat="1" applyFont="1" applyFill="1" applyBorder="1" applyAlignment="1">
      <alignment horizontal="center" vertical="center"/>
    </xf>
    <xf numFmtId="0" fontId="23" fillId="18" borderId="14" xfId="0" applyFont="1" applyFill="1" applyBorder="1" applyAlignment="1">
      <alignment horizontal="center" vertical="center"/>
    </xf>
    <xf numFmtId="3" fontId="13" fillId="8" borderId="8" xfId="1" applyNumberFormat="1" applyFont="1" applyFill="1" applyBorder="1" applyAlignment="1">
      <alignment horizontal="center" vertical="center"/>
    </xf>
    <xf numFmtId="0" fontId="24" fillId="19" borderId="15" xfId="4" applyFont="1" applyFill="1" applyBorder="1" applyAlignment="1">
      <alignment horizontal="center" vertical="center"/>
    </xf>
    <xf numFmtId="0" fontId="21" fillId="2" borderId="0" xfId="4" applyFill="1" applyAlignment="1">
      <alignment horizontal="center" vertical="center"/>
    </xf>
    <xf numFmtId="0" fontId="25" fillId="2" borderId="0" xfId="4" applyFont="1" applyFill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8" fillId="6" borderId="0" xfId="0" applyFont="1" applyFill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vertical="center"/>
    </xf>
    <xf numFmtId="0" fontId="19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0" fillId="0" borderId="0" xfId="0" applyAlignment="1">
      <alignment horizontal="centerContinuous"/>
    </xf>
    <xf numFmtId="0" fontId="8" fillId="6" borderId="20" xfId="4" applyFont="1" applyFill="1" applyBorder="1" applyAlignment="1">
      <alignment horizontal="center" vertical="center" wrapText="1"/>
    </xf>
    <xf numFmtId="0" fontId="8" fillId="6" borderId="21" xfId="4" applyFont="1" applyFill="1" applyBorder="1" applyAlignment="1">
      <alignment horizontal="center" vertical="center" wrapText="1"/>
    </xf>
    <xf numFmtId="0" fontId="32" fillId="0" borderId="7" xfId="0" applyFont="1" applyBorder="1" applyAlignment="1">
      <alignment vertical="center"/>
    </xf>
    <xf numFmtId="0" fontId="16" fillId="9" borderId="9" xfId="6" applyFont="1" applyFill="1" applyBorder="1" applyAlignment="1">
      <alignment horizontal="center" vertical="center"/>
    </xf>
    <xf numFmtId="0" fontId="16" fillId="9" borderId="10" xfId="6" applyFont="1" applyFill="1" applyBorder="1" applyAlignment="1">
      <alignment horizontal="centerContinuous" vertical="center"/>
    </xf>
    <xf numFmtId="0" fontId="16" fillId="9" borderId="11" xfId="6" applyFont="1" applyFill="1" applyBorder="1" applyAlignment="1">
      <alignment horizontal="centerContinuous" vertical="center"/>
    </xf>
    <xf numFmtId="3" fontId="7" fillId="0" borderId="10" xfId="6" applyNumberFormat="1" applyFont="1" applyBorder="1" applyAlignment="1">
      <alignment horizontal="left" vertical="center"/>
    </xf>
    <xf numFmtId="3" fontId="7" fillId="0" borderId="22" xfId="6" applyNumberFormat="1" applyFont="1" applyBorder="1" applyAlignment="1">
      <alignment horizontal="left" vertical="center"/>
    </xf>
    <xf numFmtId="3" fontId="7" fillId="0" borderId="11" xfId="6" applyNumberFormat="1" applyFont="1" applyBorder="1" applyAlignment="1">
      <alignment horizontal="left" vertical="center"/>
    </xf>
    <xf numFmtId="0" fontId="7" fillId="10" borderId="0" xfId="7" applyFont="1" applyFill="1"/>
    <xf numFmtId="0" fontId="7" fillId="15" borderId="0" xfId="7" applyFont="1" applyFill="1"/>
    <xf numFmtId="3" fontId="7" fillId="0" borderId="10" xfId="6" applyNumberFormat="1" applyFont="1" applyBorder="1" applyAlignment="1">
      <alignment vertical="center"/>
    </xf>
    <xf numFmtId="3" fontId="7" fillId="0" borderId="11" xfId="6" applyNumberFormat="1" applyFont="1" applyBorder="1" applyAlignment="1">
      <alignment vertical="center"/>
    </xf>
    <xf numFmtId="0" fontId="7" fillId="11" borderId="0" xfId="7" applyFont="1" applyFill="1"/>
    <xf numFmtId="0" fontId="7" fillId="12" borderId="0" xfId="7" applyFont="1" applyFill="1"/>
    <xf numFmtId="0" fontId="7" fillId="13" borderId="0" xfId="7" applyFont="1" applyFill="1"/>
    <xf numFmtId="0" fontId="7" fillId="14" borderId="0" xfId="7" applyFont="1" applyFill="1"/>
    <xf numFmtId="0" fontId="32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22" fillId="4" borderId="23" xfId="0" applyFont="1" applyFill="1" applyBorder="1" applyAlignment="1">
      <alignment horizontal="center" vertical="center"/>
    </xf>
    <xf numFmtId="0" fontId="22" fillId="4" borderId="24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35" fillId="0" borderId="0" xfId="0" applyFont="1" applyAlignment="1">
      <alignment horizontal="left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36" fillId="6" borderId="25" xfId="0" applyFont="1" applyFill="1" applyBorder="1" applyAlignment="1">
      <alignment horizontal="center" vertical="center" wrapText="1"/>
    </xf>
    <xf numFmtId="0" fontId="36" fillId="6" borderId="0" xfId="0" applyFont="1" applyFill="1" applyAlignment="1">
      <alignment horizontal="center" vertical="center" wrapText="1"/>
    </xf>
    <xf numFmtId="0" fontId="37" fillId="0" borderId="0" xfId="0" applyFont="1" applyAlignment="1">
      <alignment vertical="center"/>
    </xf>
    <xf numFmtId="3" fontId="0" fillId="0" borderId="0" xfId="0" applyNumberFormat="1"/>
    <xf numFmtId="0" fontId="12" fillId="0" borderId="0" xfId="0" applyFont="1" applyAlignment="1">
      <alignment horizontal="left" vertical="center"/>
    </xf>
    <xf numFmtId="0" fontId="8" fillId="6" borderId="7" xfId="0" applyFont="1" applyFill="1" applyBorder="1" applyAlignment="1">
      <alignment horizontal="centerContinuous" vertical="center"/>
    </xf>
    <xf numFmtId="0" fontId="0" fillId="0" borderId="0" xfId="0" applyAlignment="1">
      <alignment horizontal="center"/>
    </xf>
    <xf numFmtId="0" fontId="35" fillId="0" borderId="0" xfId="0" applyFont="1" applyAlignment="1">
      <alignment horizontal="left" vertical="center" wrapText="1"/>
    </xf>
    <xf numFmtId="0" fontId="8" fillId="6" borderId="0" xfId="0" applyFont="1" applyFill="1" applyAlignment="1">
      <alignment horizontal="centerContinuous" vertical="center" wrapText="1"/>
    </xf>
    <xf numFmtId="0" fontId="8" fillId="6" borderId="0" xfId="0" applyFont="1" applyFill="1" applyAlignment="1">
      <alignment horizontal="centerContinuous" vertical="top" wrapText="1"/>
    </xf>
    <xf numFmtId="0" fontId="12" fillId="20" borderId="26" xfId="0" applyFont="1" applyFill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/>
    </xf>
    <xf numFmtId="0" fontId="12" fillId="20" borderId="28" xfId="0" applyFont="1" applyFill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2" fillId="20" borderId="30" xfId="0" applyFont="1" applyFill="1" applyBorder="1" applyAlignment="1">
      <alignment horizontal="left" vertical="center" wrapText="1"/>
    </xf>
    <xf numFmtId="0" fontId="12" fillId="20" borderId="31" xfId="0" applyFont="1" applyFill="1" applyBorder="1" applyAlignment="1">
      <alignment horizontal="center" vertical="center" wrapText="1"/>
    </xf>
    <xf numFmtId="0" fontId="12" fillId="20" borderId="0" xfId="0" applyFont="1" applyFill="1" applyAlignment="1">
      <alignment horizontal="center" vertical="center" wrapText="1"/>
    </xf>
    <xf numFmtId="0" fontId="38" fillId="0" borderId="0" xfId="0" applyFont="1"/>
  </cellXfs>
  <cellStyles count="8">
    <cellStyle name="Normal" xfId="0" builtinId="0"/>
    <cellStyle name="Normal 2" xfId="7" xr:uid="{08D95033-A735-4411-B092-DB654CF5AF45}"/>
    <cellStyle name="Normal 2 2 2 2" xfId="6" xr:uid="{5EBCA300-F823-417A-AE62-0CF4A1C4892F}"/>
    <cellStyle name="Normal 2 2 3" xfId="2" xr:uid="{280B27F1-8FFF-46B9-A07C-2C56134A295F}"/>
    <cellStyle name="Normal 2 3" xfId="4" xr:uid="{B93DC5D7-A71B-4475-9EEB-2E65C527F26E}"/>
    <cellStyle name="Normal 2 4" xfId="3" xr:uid="{BC2E1C1A-CB10-4A6C-8EDC-8C08B18687B6}"/>
    <cellStyle name="Porcentaje" xfId="1" builtinId="5"/>
    <cellStyle name="Porcentaje 2 2" xfId="5" xr:uid="{83411C33-38BD-4068-819F-E74828BF15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 sz="12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 N° 5: </a:t>
            </a:r>
            <a:r>
              <a:rPr lang="es-PE" sz="11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Tipo de ayuda que reciben las usuarias,</a:t>
            </a:r>
            <a:r>
              <a:rPr lang="es-PE" sz="11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 según el tipo de institución/parentesco</a:t>
            </a:r>
            <a:endParaRPr lang="es-PE" sz="1200" b="1" cap="none" spc="0" baseline="0">
              <a:ln>
                <a:noFill/>
              </a:ln>
              <a:solidFill>
                <a:schemeClr val="tx1"/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6263875861548585"/>
          <c:y val="8.0067701774685904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1.5089161607513085E-2"/>
          <c:y val="0.25656038195511954"/>
          <c:w val="0.96982167678497389"/>
          <c:h val="0.3830079803672307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SAM!$C$191</c:f>
              <c:strCache>
                <c:ptCount val="1"/>
                <c:pt idx="0">
                  <c:v>Institución pública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(SAM!$D$189,SAM!$E$189:$I$189)</c15:sqref>
                  </c15:fullRef>
                </c:ext>
              </c:extLst>
              <c:f>SAM!$E$189:$I$189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 e hijas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(SAM!$D$191,SAM!$E$191:$I$191)</c15:sqref>
                  </c15:fullRef>
                </c:ext>
              </c:extLst>
              <c:f>SAM!$E$191:$I$191</c:f>
              <c:numCache>
                <c:formatCode>#,##0</c:formatCode>
                <c:ptCount val="5"/>
                <c:pt idx="0">
                  <c:v>3</c:v>
                </c:pt>
                <c:pt idx="1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E-4B2F-A4AC-35004B54E2A6}"/>
            </c:ext>
          </c:extLst>
        </c:ser>
        <c:ser>
          <c:idx val="2"/>
          <c:order val="2"/>
          <c:tx>
            <c:strRef>
              <c:f>SAM!$C$192</c:f>
              <c:strCache>
                <c:ptCount val="1"/>
                <c:pt idx="0">
                  <c:v>Institución privada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(SAM!$D$189,SAM!$E$189:$I$189)</c15:sqref>
                  </c15:fullRef>
                </c:ext>
              </c:extLst>
              <c:f>SAM!$E$189:$I$189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 e hijas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(SAM!$D$192,SAM!$E$192:$I$192)</c15:sqref>
                  </c15:fullRef>
                </c:ext>
              </c:extLst>
              <c:f>SAM!$E$192:$I$192</c:f>
              <c:numCache>
                <c:formatCode>#,##0</c:formatCode>
                <c:ptCount val="5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2E-4B2F-A4AC-35004B54E2A6}"/>
            </c:ext>
          </c:extLst>
        </c:ser>
        <c:ser>
          <c:idx val="3"/>
          <c:order val="3"/>
          <c:tx>
            <c:strRef>
              <c:f>SAM!$C$193</c:f>
              <c:strCache>
                <c:ptCount val="1"/>
                <c:pt idx="0">
                  <c:v>Familiares/amigos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(SAM!$D$189,SAM!$E$189:$I$189)</c15:sqref>
                  </c15:fullRef>
                </c:ext>
              </c:extLst>
              <c:f>SAM!$E$189:$I$189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 e hijas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(SAM!$D$193,SAM!$E$193:$I$193)</c15:sqref>
                  </c15:fullRef>
                </c:ext>
              </c:extLst>
              <c:f>SAM!$E$193:$I$193</c:f>
              <c:numCache>
                <c:formatCode>#,##0</c:formatCode>
                <c:ptCount val="5"/>
                <c:pt idx="0">
                  <c:v>608</c:v>
                </c:pt>
                <c:pt idx="1">
                  <c:v>1543</c:v>
                </c:pt>
                <c:pt idx="2">
                  <c:v>502</c:v>
                </c:pt>
                <c:pt idx="3">
                  <c:v>48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2E-4B2F-A4AC-35004B54E2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92227968"/>
        <c:axId val="3922342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SAM!$C$190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PE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(SAM!$D$189,SAM!$E$189:$I$189)</c15:sqref>
                        </c15:fullRef>
                        <c15:formulaRef>
                          <c15:sqref>SAM!$E$189:$I$189</c15:sqref>
                        </c15:formulaRef>
                      </c:ext>
                    </c:extLst>
                    <c:strCache>
                      <c:ptCount val="5"/>
                      <c:pt idx="0">
                        <c:v>Económica</c:v>
                      </c:pt>
                      <c:pt idx="1">
                        <c:v>Emocional</c:v>
                      </c:pt>
                      <c:pt idx="2">
                        <c:v>Cuidado de hijos e hijas</c:v>
                      </c:pt>
                      <c:pt idx="3">
                        <c:v>Estudios</c:v>
                      </c:pt>
                      <c:pt idx="4">
                        <c:v>Otro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(SAM!$D$190,SAM!$E$190:$I$190)</c15:sqref>
                        </c15:fullRef>
                        <c15:formulaRef>
                          <c15:sqref>SAM!$E$190:$I$190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12E-4B2F-A4AC-35004B54E2A6}"/>
                  </c:ext>
                </c:extLst>
              </c15:ser>
            </c15:filteredBarSeries>
          </c:ext>
        </c:extLst>
      </c:barChart>
      <c:catAx>
        <c:axId val="39222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34240"/>
        <c:crosses val="autoZero"/>
        <c:auto val="1"/>
        <c:lblAlgn val="ctr"/>
        <c:lblOffset val="100"/>
        <c:noMultiLvlLbl val="0"/>
      </c:catAx>
      <c:valAx>
        <c:axId val="3922342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9222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17635079913247"/>
          <c:y val="0.8676782405200868"/>
          <c:w val="0.54295540451575652"/>
          <c:h val="8.819439295927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noFill/>
    <a:ln>
      <a:solidFill>
        <a:schemeClr val="bg1">
          <a:lumMod val="85000"/>
        </a:schemeClr>
      </a:solidFill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PE" sz="1200" b="1" i="0" u="none" strike="noStrike" kern="1200" spc="10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9:  </a:t>
            </a:r>
            <a:r>
              <a:rPr lang="es-PE" sz="11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Usuarias ¿Buscaron ayuda ante a un hecho de violencia? (Porcentaje)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spc="10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defRPr>
            </a:pPr>
            <a:endPara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es-PE" sz="1200" b="1" i="0" u="none" strike="noStrike" kern="1200" spc="10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4013503937007872"/>
          <c:y val="0.21760832726130869"/>
          <c:w val="0.35357992125984256"/>
          <c:h val="0.68201056855034237"/>
        </c:manualLayout>
      </c:layout>
      <c:doughnutChart>
        <c:varyColors val="1"/>
        <c:ser>
          <c:idx val="0"/>
          <c:order val="0"/>
          <c:tx>
            <c:strRef>
              <c:f>SAM!$G$247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50"/>
            </a:solidFill>
          </c:spPr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B9-461F-BD93-24CB9A9DE54A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4B9-461F-BD93-24CB9A9DE54A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4B9-461F-BD93-24CB9A9DE54A}"/>
              </c:ext>
            </c:extLst>
          </c:dPt>
          <c:dLbls>
            <c:dLbl>
              <c:idx val="0"/>
              <c:layout>
                <c:manualLayout>
                  <c:x val="8.2306122548851599E-2"/>
                  <c:y val="3.4842244734697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B9-461F-BD93-24CB9A9DE54A}"/>
                </c:ext>
              </c:extLst>
            </c:dLbl>
            <c:dLbl>
              <c:idx val="1"/>
              <c:layout>
                <c:manualLayout>
                  <c:x val="-9.2583939748364263E-2"/>
                  <c:y val="-7.11869391410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B9-461F-BD93-24CB9A9DE54A}"/>
                </c:ext>
              </c:extLst>
            </c:dLbl>
            <c:dLbl>
              <c:idx val="2"/>
              <c:layout>
                <c:manualLayout>
                  <c:x val="-0.10277777777777777"/>
                  <c:y val="-0.148148148148148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B9-461F-BD93-24CB9A9DE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PE"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SAM!$C$248:$C$249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SAM!$G$248:$G$249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B9-461F-BD93-24CB9A9DE5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PE"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PE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PE" sz="1300" b="1" i="0" u="none" strike="noStrike" kern="1200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4: Usuarias por tipo de acompañamiento según grupo de edad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PE" sz="1300" b="1" i="0" u="none" strike="noStrike" kern="1200" spc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SAM!$P$97</c:f>
              <c:strCache>
                <c:ptCount val="1"/>
                <c:pt idx="0">
                  <c:v>MAM-02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SAM!$O$98:$O$102</c:f>
              <c:strCache>
                <c:ptCount val="5"/>
                <c:pt idx="0">
                  <c:v>18 a 29 años</c:v>
                </c:pt>
                <c:pt idx="1">
                  <c:v>30 a 39 años</c:v>
                </c:pt>
                <c:pt idx="2">
                  <c:v>40 a 49 años</c:v>
                </c:pt>
                <c:pt idx="3">
                  <c:v>50 a 59 años</c:v>
                </c:pt>
                <c:pt idx="4">
                  <c:v>60 años a más</c:v>
                </c:pt>
              </c:strCache>
            </c:strRef>
          </c:cat>
          <c:val>
            <c:numRef>
              <c:f>SAM!$P$98:$P$102</c:f>
              <c:numCache>
                <c:formatCode>General</c:formatCode>
                <c:ptCount val="5"/>
                <c:pt idx="0">
                  <c:v>248</c:v>
                </c:pt>
                <c:pt idx="1">
                  <c:v>203</c:v>
                </c:pt>
                <c:pt idx="2">
                  <c:v>151</c:v>
                </c:pt>
                <c:pt idx="3">
                  <c:v>89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0-4BA7-B740-5A0A497B37E6}"/>
            </c:ext>
          </c:extLst>
        </c:ser>
        <c:ser>
          <c:idx val="1"/>
          <c:order val="1"/>
          <c:tx>
            <c:strRef>
              <c:f>SAM!$Q$97</c:f>
              <c:strCache>
                <c:ptCount val="1"/>
                <c:pt idx="0">
                  <c:v>MAM-07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SAM!$O$98:$O$102</c:f>
              <c:strCache>
                <c:ptCount val="5"/>
                <c:pt idx="0">
                  <c:v>18 a 29 años</c:v>
                </c:pt>
                <c:pt idx="1">
                  <c:v>30 a 39 años</c:v>
                </c:pt>
                <c:pt idx="2">
                  <c:v>40 a 49 años</c:v>
                </c:pt>
                <c:pt idx="3">
                  <c:v>50 a 59 años</c:v>
                </c:pt>
                <c:pt idx="4">
                  <c:v>60 años a más</c:v>
                </c:pt>
              </c:strCache>
            </c:strRef>
          </c:cat>
          <c:val>
            <c:numRef>
              <c:f>SAM!$Q$98:$Q$102</c:f>
              <c:numCache>
                <c:formatCode>General</c:formatCode>
                <c:ptCount val="5"/>
                <c:pt idx="0">
                  <c:v>763</c:v>
                </c:pt>
                <c:pt idx="1">
                  <c:v>1190</c:v>
                </c:pt>
                <c:pt idx="2">
                  <c:v>823</c:v>
                </c:pt>
                <c:pt idx="3">
                  <c:v>299</c:v>
                </c:pt>
                <c:pt idx="4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0-4BA7-B740-5A0A497B37E6}"/>
            </c:ext>
          </c:extLst>
        </c:ser>
        <c:ser>
          <c:idx val="2"/>
          <c:order val="2"/>
          <c:tx>
            <c:strRef>
              <c:f>SAM!$R$97</c:f>
              <c:strCache>
                <c:ptCount val="1"/>
                <c:pt idx="0">
                  <c:v>MAM-08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SAM!$O$98:$O$102</c:f>
              <c:strCache>
                <c:ptCount val="5"/>
                <c:pt idx="0">
                  <c:v>18 a 29 años</c:v>
                </c:pt>
                <c:pt idx="1">
                  <c:v>30 a 39 años</c:v>
                </c:pt>
                <c:pt idx="2">
                  <c:v>40 a 49 años</c:v>
                </c:pt>
                <c:pt idx="3">
                  <c:v>50 a 59 años</c:v>
                </c:pt>
                <c:pt idx="4">
                  <c:v>60 años a más</c:v>
                </c:pt>
              </c:strCache>
            </c:strRef>
          </c:cat>
          <c:val>
            <c:numRef>
              <c:f>SAM!$R$98:$R$102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60-4BA7-B740-5A0A497B37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81722880"/>
        <c:axId val="1381731520"/>
      </c:barChart>
      <c:catAx>
        <c:axId val="138172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381731520"/>
        <c:crosses val="autoZero"/>
        <c:auto val="1"/>
        <c:lblAlgn val="ctr"/>
        <c:lblOffset val="100"/>
        <c:noMultiLvlLbl val="0"/>
      </c:catAx>
      <c:valAx>
        <c:axId val="13817315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8172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 sz="12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 N° 6</a:t>
            </a:r>
            <a:r>
              <a: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: </a:t>
            </a:r>
            <a:r>
              <a:rPr lang="es-PE" sz="11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Usuarias por tipo de acompañamiento, según situación de violencia </a:t>
            </a:r>
            <a:endPara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endParaRP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Acompañamiento Básico</c:v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SAM!$C$202:$C$203</c:f>
              <c:strCache>
                <c:ptCount val="2"/>
                <c:pt idx="0">
                  <c:v>Víctima de violencia de pareja</c:v>
                </c:pt>
                <c:pt idx="1">
                  <c:v>Víctima de violencia de expareja</c:v>
                </c:pt>
              </c:strCache>
            </c:strRef>
          </c:cat>
          <c:val>
            <c:numRef>
              <c:f>SAM!$F$202:$F$203</c:f>
              <c:numCache>
                <c:formatCode>#,##0</c:formatCode>
                <c:ptCount val="2"/>
                <c:pt idx="0">
                  <c:v>1264</c:v>
                </c:pt>
                <c:pt idx="1">
                  <c:v>1934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C-427D-AEF9-4092C05E1C9B}"/>
            </c:ext>
          </c:extLst>
        </c:ser>
        <c:ser>
          <c:idx val="1"/>
          <c:order val="1"/>
          <c:tx>
            <c:v>Acompañamiento Especializado</c:v>
          </c:tx>
          <c:spPr>
            <a:solidFill>
              <a:srgbClr val="FF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SAM!$C$202:$C$203</c:f>
              <c:strCache>
                <c:ptCount val="2"/>
                <c:pt idx="0">
                  <c:v>Víctima de violencia de pareja</c:v>
                </c:pt>
                <c:pt idx="1">
                  <c:v>Víctima de violencia de expareja</c:v>
                </c:pt>
              </c:strCache>
            </c:strRef>
          </c:cat>
          <c:val>
            <c:numRef>
              <c:f>SAM!$G$202:$G$203</c:f>
              <c:numCache>
                <c:formatCode>#,##0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C-427D-AEF9-4092C05E1C9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392227968"/>
        <c:axId val="392234240"/>
      </c:barChart>
      <c:catAx>
        <c:axId val="39222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34240"/>
        <c:crosses val="autoZero"/>
        <c:auto val="1"/>
        <c:lblAlgn val="ctr"/>
        <c:lblOffset val="100"/>
        <c:noMultiLvlLbl val="0"/>
      </c:catAx>
      <c:valAx>
        <c:axId val="39223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2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noFill/>
    <a:ln>
      <a:solidFill>
        <a:schemeClr val="bg1">
          <a:lumMod val="85000"/>
        </a:schemeClr>
      </a:solidFill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7</a:t>
            </a:r>
            <a:r>
              <a:rPr lang="es-PE" sz="11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: Usuarias por tipo de acompañamiento, según nivel de riesgo</a:t>
            </a:r>
            <a:endPara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endParaRP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Acompañamiento Básico</c:v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SAM!$C$210:$C$211</c:f>
              <c:strCache>
                <c:ptCount val="2"/>
                <c:pt idx="0">
                  <c:v>Leve</c:v>
                </c:pt>
                <c:pt idx="1">
                  <c:v>Moderado</c:v>
                </c:pt>
              </c:strCache>
            </c:strRef>
          </c:cat>
          <c:val>
            <c:numRef>
              <c:f>SAM!$F$210:$F$211</c:f>
              <c:numCache>
                <c:formatCode>#,##0</c:formatCode>
                <c:ptCount val="2"/>
                <c:pt idx="0">
                  <c:v>705</c:v>
                </c:pt>
                <c:pt idx="1">
                  <c:v>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6-4985-9DB0-0C649D8A7F95}"/>
            </c:ext>
          </c:extLst>
        </c:ser>
        <c:ser>
          <c:idx val="1"/>
          <c:order val="1"/>
          <c:tx>
            <c:v>Acompañamiento Especializado</c:v>
          </c:tx>
          <c:spPr>
            <a:solidFill>
              <a:srgbClr val="FF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SAM!$C$210:$C$211</c:f>
              <c:strCache>
                <c:ptCount val="2"/>
                <c:pt idx="0">
                  <c:v>Leve</c:v>
                </c:pt>
                <c:pt idx="1">
                  <c:v>Moderado</c:v>
                </c:pt>
              </c:strCache>
            </c:strRef>
          </c:cat>
          <c:val>
            <c:numRef>
              <c:f>SAM!$G$210:$G$211</c:f>
              <c:numCache>
                <c:formatCode>#,##0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6-4985-9DB0-0C649D8A7F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392227968"/>
        <c:axId val="392234240"/>
      </c:barChart>
      <c:catAx>
        <c:axId val="39222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34240"/>
        <c:crosses val="autoZero"/>
        <c:auto val="1"/>
        <c:lblAlgn val="ctr"/>
        <c:lblOffset val="100"/>
        <c:noMultiLvlLbl val="0"/>
      </c:catAx>
      <c:valAx>
        <c:axId val="39223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2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noFill/>
    <a:ln>
      <a:solidFill>
        <a:schemeClr val="bg1">
          <a:lumMod val="85000"/>
        </a:schemeClr>
      </a:solidFill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8:  </a:t>
            </a:r>
            <a:r>
              <a:rPr lang="es-PE" sz="11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Usuarias por tipo de acompañamiento, según tipo de violencia</a:t>
            </a:r>
            <a:endPara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PE" sz="1200">
                <a:solidFill>
                  <a:schemeClr val="tx1"/>
                </a:solidFill>
                <a:effectLst/>
                <a:latin typeface="Arial Narrow" panose="020B0606020202030204" pitchFamily="34" charset="0"/>
              </a:defRPr>
            </a:pPr>
            <a:endPara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endParaRP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Acompañamiento Básico</c:v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SAM!$C$218:$C$224</c:f>
              <c:strCache>
                <c:ptCount val="7"/>
                <c:pt idx="0">
                  <c:v>Económica</c:v>
                </c:pt>
                <c:pt idx="1">
                  <c:v>Psicológica</c:v>
                </c:pt>
                <c:pt idx="2">
                  <c:v>Física</c:v>
                </c:pt>
                <c:pt idx="3">
                  <c:v>Económica y Psicológica</c:v>
                </c:pt>
                <c:pt idx="4">
                  <c:v>Económica y Física</c:v>
                </c:pt>
                <c:pt idx="5">
                  <c:v>Psicológica y Física</c:v>
                </c:pt>
                <c:pt idx="6">
                  <c:v>Económica, Psicológica y Física</c:v>
                </c:pt>
              </c:strCache>
            </c:strRef>
          </c:cat>
          <c:val>
            <c:numRef>
              <c:f>SAM!$F$218:$F$224</c:f>
              <c:numCache>
                <c:formatCode>#,##0</c:formatCode>
                <c:ptCount val="7"/>
                <c:pt idx="0">
                  <c:v>14</c:v>
                </c:pt>
                <c:pt idx="1">
                  <c:v>1692</c:v>
                </c:pt>
                <c:pt idx="2">
                  <c:v>166</c:v>
                </c:pt>
                <c:pt idx="3">
                  <c:v>88</c:v>
                </c:pt>
                <c:pt idx="4">
                  <c:v>3</c:v>
                </c:pt>
                <c:pt idx="5">
                  <c:v>1134</c:v>
                </c:pt>
                <c:pt idx="6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3-4BE5-82EF-DEA2E4A893AA}"/>
            </c:ext>
          </c:extLst>
        </c:ser>
        <c:ser>
          <c:idx val="1"/>
          <c:order val="1"/>
          <c:tx>
            <c:v>Acompañamiento Especializado</c:v>
          </c:tx>
          <c:spPr>
            <a:solidFill>
              <a:srgbClr val="FF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SAM!$C$218:$C$224</c:f>
              <c:strCache>
                <c:ptCount val="7"/>
                <c:pt idx="0">
                  <c:v>Económica</c:v>
                </c:pt>
                <c:pt idx="1">
                  <c:v>Psicológica</c:v>
                </c:pt>
                <c:pt idx="2">
                  <c:v>Física</c:v>
                </c:pt>
                <c:pt idx="3">
                  <c:v>Económica y Psicológica</c:v>
                </c:pt>
                <c:pt idx="4">
                  <c:v>Económica y Física</c:v>
                </c:pt>
                <c:pt idx="5">
                  <c:v>Psicológica y Física</c:v>
                </c:pt>
                <c:pt idx="6">
                  <c:v>Económica, Psicológica y Física</c:v>
                </c:pt>
              </c:strCache>
            </c:strRef>
          </c:cat>
          <c:val>
            <c:numRef>
              <c:f>SAM!$G$218:$G$224</c:f>
              <c:numCache>
                <c:formatCode>#,##0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3-4BE5-82EF-DEA2E4A893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392227968"/>
        <c:axId val="392234240"/>
      </c:barChart>
      <c:catAx>
        <c:axId val="39222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34240"/>
        <c:crosses val="autoZero"/>
        <c:auto val="1"/>
        <c:lblAlgn val="ctr"/>
        <c:lblOffset val="100"/>
        <c:noMultiLvlLbl val="0"/>
      </c:catAx>
      <c:valAx>
        <c:axId val="39223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2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noFill/>
    <a:ln>
      <a:solidFill>
        <a:schemeClr val="bg1">
          <a:lumMod val="85000"/>
        </a:schemeClr>
      </a:solidFill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3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3: Personas informadas en las acciones preventivas según sexo (Porcentaje)</a:t>
            </a:r>
            <a:endParaRPr lang="es-PE" sz="13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21534326639278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5347870590339303"/>
          <c:y val="0.24316889301725159"/>
          <c:w val="0.39051903131742199"/>
          <c:h val="0.63695521301178992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26B8-4902-9863-457D77E08383}"/>
              </c:ext>
            </c:extLst>
          </c:dPt>
          <c:dPt>
            <c:idx val="1"/>
            <c:bubble3D val="0"/>
            <c:explosion val="1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26B8-4902-9863-457D77E08383}"/>
              </c:ext>
            </c:extLst>
          </c:dPt>
          <c:dLbls>
            <c:dLbl>
              <c:idx val="0"/>
              <c:layout>
                <c:manualLayout>
                  <c:x val="0.15864422710218265"/>
                  <c:y val="-7.01575326596716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B8-4902-9863-457D77E08383}"/>
                </c:ext>
              </c:extLst>
            </c:dLbl>
            <c:dLbl>
              <c:idx val="1"/>
              <c:layout>
                <c:manualLayout>
                  <c:x val="-8.1701578976275599E-2"/>
                  <c:y val="-3.85150078988941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B8-4902-9863-457D77E08383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SAM!$H$77:$H$78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SAM!$I$77:$I$78</c:f>
              <c:numCache>
                <c:formatCode>0.0%</c:formatCode>
                <c:ptCount val="2"/>
                <c:pt idx="0">
                  <c:v>0.87982769230769231</c:v>
                </c:pt>
                <c:pt idx="1">
                  <c:v>0.12017230769230769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B8-4902-9863-457D77E08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PE" sz="1200" b="1" i="0" u="none" strike="noStrike" kern="1200" cap="none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N°1: Acciones Preventivas según 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PE" sz="1200" b="1" i="0" u="none" strike="noStrike" kern="1200" cap="none" spc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SAM!$R$18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SAM!$Q$19:$Q$23</c:f>
              <c:strCache>
                <c:ptCount val="5"/>
                <c:pt idx="0">
                  <c:v>Junio</c:v>
                </c:pt>
                <c:pt idx="1">
                  <c:v>Mayo</c:v>
                </c:pt>
                <c:pt idx="2">
                  <c:v>Abril</c:v>
                </c:pt>
                <c:pt idx="3">
                  <c:v>Marzo</c:v>
                </c:pt>
                <c:pt idx="4">
                  <c:v>Febrero</c:v>
                </c:pt>
              </c:strCache>
            </c:strRef>
          </c:cat>
          <c:val>
            <c:numRef>
              <c:f>SAM!$R$19:$R$23</c:f>
              <c:numCache>
                <c:formatCode>General</c:formatCode>
                <c:ptCount val="5"/>
                <c:pt idx="0">
                  <c:v>1081</c:v>
                </c:pt>
                <c:pt idx="1">
                  <c:v>698</c:v>
                </c:pt>
                <c:pt idx="2">
                  <c:v>401</c:v>
                </c:pt>
                <c:pt idx="3">
                  <c:v>804</c:v>
                </c:pt>
                <c:pt idx="4">
                  <c:v>1418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8-4565-9A94-1BEA97FF57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66129952"/>
        <c:axId val="1566130432"/>
      </c:barChart>
      <c:catAx>
        <c:axId val="1566129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566130432"/>
        <c:crosses val="autoZero"/>
        <c:auto val="1"/>
        <c:lblAlgn val="ctr"/>
        <c:lblOffset val="100"/>
        <c:noMultiLvlLbl val="0"/>
      </c:catAx>
      <c:valAx>
        <c:axId val="15661304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6129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PE" sz="1200" b="1" i="0" u="none" strike="noStrike" kern="1200" cap="none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cap="none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N°2: Acciones Preventivas según código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es-PE" sz="1200" b="1" i="0" u="none" strike="noStrike" kern="1200" cap="none" spc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SAM!$N$51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SAM!$M$52:$M$71</c:f>
              <c:strCache>
                <c:ptCount val="20"/>
                <c:pt idx="0">
                  <c:v>MAM-03</c:v>
                </c:pt>
                <c:pt idx="1">
                  <c:v>MAM-04</c:v>
                </c:pt>
                <c:pt idx="2">
                  <c:v>MAM-05</c:v>
                </c:pt>
                <c:pt idx="3">
                  <c:v>MAM-09</c:v>
                </c:pt>
                <c:pt idx="4">
                  <c:v>MAM-10</c:v>
                </c:pt>
                <c:pt idx="5">
                  <c:v>MAM-20</c:v>
                </c:pt>
                <c:pt idx="6">
                  <c:v>MAM-21</c:v>
                </c:pt>
                <c:pt idx="7">
                  <c:v>MAM-13</c:v>
                </c:pt>
                <c:pt idx="8">
                  <c:v>MAM-08</c:v>
                </c:pt>
                <c:pt idx="9">
                  <c:v>MAM-18</c:v>
                </c:pt>
                <c:pt idx="10">
                  <c:v>MAM-01</c:v>
                </c:pt>
                <c:pt idx="11">
                  <c:v>MAM-16</c:v>
                </c:pt>
                <c:pt idx="12">
                  <c:v>MAM-14</c:v>
                </c:pt>
                <c:pt idx="13">
                  <c:v>MAM-19</c:v>
                </c:pt>
                <c:pt idx="14">
                  <c:v>MAM-17</c:v>
                </c:pt>
                <c:pt idx="15">
                  <c:v>MAM-12</c:v>
                </c:pt>
                <c:pt idx="16">
                  <c:v>MAM-11</c:v>
                </c:pt>
                <c:pt idx="17">
                  <c:v>MAM-07</c:v>
                </c:pt>
                <c:pt idx="18">
                  <c:v>MAM-06</c:v>
                </c:pt>
                <c:pt idx="19">
                  <c:v>MAM-02</c:v>
                </c:pt>
              </c:strCache>
            </c:strRef>
          </c:cat>
          <c:val>
            <c:numRef>
              <c:f>SAM!$N$52:$N$71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21</c:v>
                </c:pt>
                <c:pt idx="8">
                  <c:v>26</c:v>
                </c:pt>
                <c:pt idx="9">
                  <c:v>58</c:v>
                </c:pt>
                <c:pt idx="10">
                  <c:v>128</c:v>
                </c:pt>
                <c:pt idx="11">
                  <c:v>140</c:v>
                </c:pt>
                <c:pt idx="12">
                  <c:v>183</c:v>
                </c:pt>
                <c:pt idx="13">
                  <c:v>187</c:v>
                </c:pt>
                <c:pt idx="14">
                  <c:v>190</c:v>
                </c:pt>
                <c:pt idx="15">
                  <c:v>208</c:v>
                </c:pt>
                <c:pt idx="16">
                  <c:v>521</c:v>
                </c:pt>
                <c:pt idx="17">
                  <c:v>788</c:v>
                </c:pt>
                <c:pt idx="18">
                  <c:v>860</c:v>
                </c:pt>
                <c:pt idx="19">
                  <c:v>1092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CA-4742-88B4-BCA1CA0E25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700112704"/>
        <c:axId val="1700112224"/>
      </c:barChart>
      <c:catAx>
        <c:axId val="1700112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00112224"/>
        <c:crosses val="autoZero"/>
        <c:auto val="1"/>
        <c:lblAlgn val="ctr"/>
        <c:lblOffset val="100"/>
        <c:noMultiLvlLbl val="0"/>
      </c:catAx>
      <c:valAx>
        <c:axId val="1700112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00112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2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 N° 10: </a:t>
            </a:r>
            <a:r>
              <a:rPr lang="es-PE" sz="11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Usuarias según Autoreporte de detección de violencia (Porcentaje)</a:t>
            </a:r>
            <a:endParaRPr lang="es-PE" sz="1200">
              <a:solidFill>
                <a:schemeClr val="tx1"/>
              </a:solidFill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28106311816087592"/>
          <c:y val="3.20730885461238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992186569389626"/>
          <c:y val="0.2047860344740787"/>
          <c:w val="0.67328355273420282"/>
          <c:h val="0.720641985981691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SAM!$G$284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CD2-46B1-A416-0E29A8FE8A9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D2-46B1-A416-0E29A8FE8A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SAM!$C$285:$C$287</c:f>
              <c:strCache>
                <c:ptCount val="3"/>
                <c:pt idx="0">
                  <c:v>No se detecta violencia - Puntaje de 8 a 14</c:v>
                </c:pt>
                <c:pt idx="1">
                  <c:v>Sí se detecta violencia - Puntaje de 15 a 24</c:v>
                </c:pt>
                <c:pt idx="2">
                  <c:v>Sí se detecta violencia - Puntaje mayor de 2 puntos</c:v>
                </c:pt>
              </c:strCache>
            </c:strRef>
          </c:cat>
          <c:val>
            <c:numRef>
              <c:f>SAM!$G$285:$G$287</c:f>
              <c:numCache>
                <c:formatCode>#,##0</c:formatCode>
                <c:ptCount val="3"/>
                <c:pt idx="0">
                  <c:v>570</c:v>
                </c:pt>
                <c:pt idx="1">
                  <c:v>16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2-46B1-A416-0E29A8FE8A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99562488"/>
        <c:axId val="399563272"/>
      </c:barChart>
      <c:catAx>
        <c:axId val="3995624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9563272"/>
        <c:crosses val="autoZero"/>
        <c:auto val="1"/>
        <c:lblAlgn val="ctr"/>
        <c:lblOffset val="100"/>
        <c:noMultiLvlLbl val="0"/>
      </c:catAx>
      <c:valAx>
        <c:axId val="399563272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99562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2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 N° 11: </a:t>
            </a:r>
            <a:r>
              <a:rPr lang="es-PE" sz="11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Usuarias según n</a:t>
            </a:r>
            <a:r>
              <a:rPr lang="es-PE" sz="1100">
                <a:solidFill>
                  <a:schemeClr val="tx1"/>
                </a:solidFill>
                <a:latin typeface="Arial Narrow" panose="020B0606020202030204" pitchFamily="34" charset="0"/>
              </a:rPr>
              <a:t>iveles de depresión (Porcentaje)</a:t>
            </a:r>
            <a:endParaRPr lang="es-PE" sz="1200">
              <a:solidFill>
                <a:schemeClr val="tx1"/>
              </a:solidFill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28106311816087592"/>
          <c:y val="3.20730885461238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992186569389626"/>
          <c:y val="0.2047860344740787"/>
          <c:w val="0.67328355273420282"/>
          <c:h val="0.720641985981691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SAM!$G$292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754-49CD-B7BA-468A1C95837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54-49CD-B7BA-468A1C9583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SAM!$C$293:$C$297</c:f>
              <c:strCache>
                <c:ptCount val="5"/>
                <c:pt idx="0">
                  <c:v>Ninguno</c:v>
                </c:pt>
                <c:pt idx="1">
                  <c:v>Depresión leve</c:v>
                </c:pt>
                <c:pt idx="2">
                  <c:v>Depresión moderada</c:v>
                </c:pt>
                <c:pt idx="3">
                  <c:v>Depresión moderadamente grave</c:v>
                </c:pt>
                <c:pt idx="4">
                  <c:v>Depresión grave</c:v>
                </c:pt>
              </c:strCache>
            </c:strRef>
          </c:cat>
          <c:val>
            <c:numRef>
              <c:f>SAM!$G$293:$G$297</c:f>
              <c:numCache>
                <c:formatCode>#,##0</c:formatCode>
                <c:ptCount val="5"/>
                <c:pt idx="0">
                  <c:v>522</c:v>
                </c:pt>
                <c:pt idx="1">
                  <c:v>58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54-49CD-B7BA-468A1C9583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99562488"/>
        <c:axId val="399563272"/>
      </c:barChart>
      <c:catAx>
        <c:axId val="3995624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9563272"/>
        <c:crosses val="autoZero"/>
        <c:auto val="1"/>
        <c:lblAlgn val="ctr"/>
        <c:lblOffset val="100"/>
        <c:noMultiLvlLbl val="0"/>
      </c:catAx>
      <c:valAx>
        <c:axId val="399563272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99562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chart" Target="../charts/chart10.xml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12" Type="http://schemas.openxmlformats.org/officeDocument/2006/relationships/chart" Target="../charts/chart9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8.xml"/><Relationship Id="rId5" Type="http://schemas.openxmlformats.org/officeDocument/2006/relationships/image" Target="../media/image1.png"/><Relationship Id="rId10" Type="http://schemas.openxmlformats.org/officeDocument/2006/relationships/chart" Target="../charts/chart7.xml"/><Relationship Id="rId4" Type="http://schemas.openxmlformats.org/officeDocument/2006/relationships/chart" Target="../charts/chart4.xml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1059078</xdr:colOff>
      <xdr:row>180</xdr:row>
      <xdr:rowOff>67077</xdr:rowOff>
    </xdr:from>
    <xdr:to>
      <xdr:col>9</xdr:col>
      <xdr:colOff>952500</xdr:colOff>
      <xdr:row>181</xdr:row>
      <xdr:rowOff>137583</xdr:rowOff>
    </xdr:to>
    <xdr:cxnSp macro="">
      <xdr:nvCxnSpPr>
        <xdr:cNvPr id="2" name="Conector: angular 9">
          <a:extLst>
            <a:ext uri="{FF2B5EF4-FFF2-40B4-BE49-F238E27FC236}">
              <a16:creationId xmlns:a16="http://schemas.microsoft.com/office/drawing/2014/main" id="{B3757B98-42BB-4388-B395-164FC4F69FD8}"/>
            </a:ext>
          </a:extLst>
        </xdr:cNvPr>
        <xdr:cNvCxnSpPr>
          <a:cxnSpLocks/>
        </xdr:cNvCxnSpPr>
      </xdr:nvCxnSpPr>
      <xdr:spPr>
        <a:xfrm flipV="1">
          <a:off x="4278528" y="46025202"/>
          <a:ext cx="4293972" cy="337206"/>
        </a:xfrm>
        <a:prstGeom prst="bentConnector3">
          <a:avLst/>
        </a:prstGeom>
        <a:ln w="12700">
          <a:solidFill>
            <a:srgbClr val="FF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112059</xdr:colOff>
      <xdr:row>5</xdr:row>
      <xdr:rowOff>11906</xdr:rowOff>
    </xdr:from>
    <xdr:to>
      <xdr:col>18</xdr:col>
      <xdr:colOff>0</xdr:colOff>
      <xdr:row>9</xdr:row>
      <xdr:rowOff>38100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FA444B0-DB04-4A4D-B2BF-8FD997F83BCF}"/>
            </a:ext>
          </a:extLst>
        </xdr:cNvPr>
        <xdr:cNvSpPr/>
      </xdr:nvSpPr>
      <xdr:spPr>
        <a:xfrm>
          <a:off x="235884" y="735806"/>
          <a:ext cx="16385241" cy="721519"/>
        </a:xfrm>
        <a:prstGeom prst="rect">
          <a:avLst/>
        </a:prstGeom>
        <a:solidFill>
          <a:srgbClr val="3B383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PE" sz="2000" b="1"/>
            <a:t>REPORTE ESTADÍSTICO DEL REGISTRO DE</a:t>
          </a:r>
          <a:r>
            <a:rPr lang="es-PE" sz="2000" b="1" baseline="0"/>
            <a:t> SERVICIO DE </a:t>
          </a:r>
          <a:r>
            <a:rPr lang="es-PE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ACOMPAÑAMIENTO A MUJERES (SAM)</a:t>
          </a:r>
          <a:endParaRPr lang="es-PE" sz="2000" b="1"/>
        </a:p>
        <a:p>
          <a:pPr algn="ctr"/>
          <a:r>
            <a:rPr lang="es-PE" sz="2000" b="1"/>
            <a:t>Periodo: Febrero</a:t>
          </a:r>
          <a:r>
            <a:rPr lang="es-PE" sz="2000" b="1" baseline="0"/>
            <a:t> - Junio</a:t>
          </a:r>
          <a:r>
            <a:rPr lang="es-PE" sz="2000" b="1"/>
            <a:t>, 2026 (Preliminar)</a:t>
          </a:r>
        </a:p>
      </xdr:txBody>
    </xdr:sp>
    <xdr:clientData/>
  </xdr:twoCellAnchor>
  <xdr:twoCellAnchor>
    <xdr:from>
      <xdr:col>2</xdr:col>
      <xdr:colOff>3084</xdr:colOff>
      <xdr:row>91</xdr:row>
      <xdr:rowOff>11907</xdr:rowOff>
    </xdr:from>
    <xdr:to>
      <xdr:col>18</xdr:col>
      <xdr:colOff>29766</xdr:colOff>
      <xdr:row>92</xdr:row>
      <xdr:rowOff>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A70767BB-BA4D-439F-9AAF-003823B6A1F4}"/>
            </a:ext>
          </a:extLst>
        </xdr:cNvPr>
        <xdr:cNvGrpSpPr/>
      </xdr:nvGrpSpPr>
      <xdr:grpSpPr>
        <a:xfrm>
          <a:off x="255216" y="22451686"/>
          <a:ext cx="16331241" cy="324270"/>
          <a:chOff x="256798" y="2107172"/>
          <a:chExt cx="14357273" cy="363489"/>
        </a:xfrm>
      </xdr:grpSpPr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46E06FAA-D07E-A49F-CE92-233C5BE62AD6}"/>
              </a:ext>
            </a:extLst>
          </xdr:cNvPr>
          <xdr:cNvSpPr/>
        </xdr:nvSpPr>
        <xdr:spPr>
          <a:xfrm>
            <a:off x="1391348" y="2107172"/>
            <a:ext cx="13222723" cy="363489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CARACTERÍSTICAS DE LA POBLACIÓN BENEFICIARIA QUE PARTICIPA EN LOS PROCESOS SOSTENIDOS</a:t>
            </a:r>
            <a:endParaRPr kumimoji="0" lang="es-PE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0DAB04A1-95AD-5F1D-189E-7926B0535792}"/>
              </a:ext>
            </a:extLst>
          </xdr:cNvPr>
          <xdr:cNvSpPr/>
        </xdr:nvSpPr>
        <xdr:spPr>
          <a:xfrm>
            <a:off x="256798" y="2107172"/>
            <a:ext cx="1263068" cy="363489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B </a:t>
            </a:r>
          </a:p>
        </xdr:txBody>
      </xdr:sp>
    </xdr:grpSp>
    <xdr:clientData/>
  </xdr:twoCellAnchor>
  <xdr:twoCellAnchor>
    <xdr:from>
      <xdr:col>2</xdr:col>
      <xdr:colOff>895350</xdr:colOff>
      <xdr:row>93</xdr:row>
      <xdr:rowOff>0</xdr:rowOff>
    </xdr:from>
    <xdr:to>
      <xdr:col>7</xdr:col>
      <xdr:colOff>19049</xdr:colOff>
      <xdr:row>94</xdr:row>
      <xdr:rowOff>202404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FC28F3C0-2249-435F-A104-ACA779A3C6F1}"/>
            </a:ext>
          </a:extLst>
        </xdr:cNvPr>
        <xdr:cNvSpPr/>
      </xdr:nvSpPr>
      <xdr:spPr>
        <a:xfrm>
          <a:off x="1143000" y="22917150"/>
          <a:ext cx="4152899" cy="469104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Usuarias que participan en los procesos sostenidos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por tipo de acompañamiento (código)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mes</a:t>
          </a:r>
        </a:p>
      </xdr:txBody>
    </xdr:sp>
    <xdr:clientData/>
  </xdr:twoCellAnchor>
  <xdr:twoCellAnchor>
    <xdr:from>
      <xdr:col>11</xdr:col>
      <xdr:colOff>971551</xdr:colOff>
      <xdr:row>153</xdr:row>
      <xdr:rowOff>19050</xdr:rowOff>
    </xdr:from>
    <xdr:to>
      <xdr:col>17</xdr:col>
      <xdr:colOff>19050</xdr:colOff>
      <xdr:row>154</xdr:row>
      <xdr:rowOff>152400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EB0EF1B-A99B-4C59-ADDE-9F6DAB0E547D}"/>
            </a:ext>
          </a:extLst>
        </xdr:cNvPr>
        <xdr:cNvSpPr/>
      </xdr:nvSpPr>
      <xdr:spPr>
        <a:xfrm>
          <a:off x="10591801" y="38938200"/>
          <a:ext cx="5048249" cy="352425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n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ivel educativo</a:t>
          </a:r>
        </a:p>
      </xdr:txBody>
    </xdr:sp>
    <xdr:clientData/>
  </xdr:twoCellAnchor>
  <xdr:twoCellAnchor>
    <xdr:from>
      <xdr:col>1</xdr:col>
      <xdr:colOff>111185</xdr:colOff>
      <xdr:row>175</xdr:row>
      <xdr:rowOff>22955</xdr:rowOff>
    </xdr:from>
    <xdr:to>
      <xdr:col>18</xdr:col>
      <xdr:colOff>0</xdr:colOff>
      <xdr:row>176</xdr:row>
      <xdr:rowOff>114300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910AFE21-2FE9-4132-805D-32F10E654371}"/>
            </a:ext>
          </a:extLst>
        </xdr:cNvPr>
        <xdr:cNvGrpSpPr/>
      </xdr:nvGrpSpPr>
      <xdr:grpSpPr>
        <a:xfrm>
          <a:off x="237251" y="44594352"/>
          <a:ext cx="16319440" cy="357485"/>
          <a:chOff x="136071" y="2107172"/>
          <a:chExt cx="14365375" cy="374376"/>
        </a:xfrm>
      </xdr:grpSpPr>
      <xdr:sp macro="" textlink="">
        <xdr:nvSpPr>
          <xdr:cNvPr id="10" name="Rectángulo 9">
            <a:extLst>
              <a:ext uri="{FF2B5EF4-FFF2-40B4-BE49-F238E27FC236}">
                <a16:creationId xmlns:a16="http://schemas.microsoft.com/office/drawing/2014/main" id="{A3D42F50-61FC-6648-97D6-C138D98926D9}"/>
              </a:ext>
            </a:extLst>
          </xdr:cNvPr>
          <xdr:cNvSpPr/>
        </xdr:nvSpPr>
        <xdr:spPr>
          <a:xfrm>
            <a:off x="1391349" y="2107173"/>
            <a:ext cx="13110097" cy="374375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RED DE SOPORTE</a:t>
            </a:r>
          </a:p>
        </xdr:txBody>
      </xdr:sp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43CFA43E-C7F6-5C5E-AE79-37D9A56DB50E}"/>
              </a:ext>
            </a:extLst>
          </xdr:cNvPr>
          <xdr:cNvSpPr/>
        </xdr:nvSpPr>
        <xdr:spPr>
          <a:xfrm>
            <a:off x="136071" y="2107172"/>
            <a:ext cx="1327316" cy="374375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C </a:t>
            </a:r>
          </a:p>
        </xdr:txBody>
      </xdr:sp>
    </xdr:grpSp>
    <xdr:clientData/>
  </xdr:twoCellAnchor>
  <xdr:twoCellAnchor>
    <xdr:from>
      <xdr:col>2</xdr:col>
      <xdr:colOff>952501</xdr:colOff>
      <xdr:row>176</xdr:row>
      <xdr:rowOff>261145</xdr:rowOff>
    </xdr:from>
    <xdr:to>
      <xdr:col>6</xdr:col>
      <xdr:colOff>1</xdr:colOff>
      <xdr:row>178</xdr:row>
      <xdr:rowOff>199531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B9F9EE73-A978-40DD-921F-565558BFC60C}"/>
            </a:ext>
          </a:extLst>
        </xdr:cNvPr>
        <xdr:cNvSpPr/>
      </xdr:nvSpPr>
      <xdr:spPr>
        <a:xfrm>
          <a:off x="1200151" y="45152470"/>
          <a:ext cx="3076575" cy="471786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¿Reciben algún tipo de ayuda?</a:t>
          </a:r>
        </a:p>
      </xdr:txBody>
    </xdr:sp>
    <xdr:clientData/>
  </xdr:twoCellAnchor>
  <xdr:twoCellAnchor>
    <xdr:from>
      <xdr:col>10</xdr:col>
      <xdr:colOff>971552</xdr:colOff>
      <xdr:row>176</xdr:row>
      <xdr:rowOff>249138</xdr:rowOff>
    </xdr:from>
    <xdr:to>
      <xdr:col>15</xdr:col>
      <xdr:colOff>1</xdr:colOff>
      <xdr:row>178</xdr:row>
      <xdr:rowOff>188671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3901E5D2-AC8F-4B98-B3B1-68689D1E8942}"/>
            </a:ext>
          </a:extLst>
        </xdr:cNvPr>
        <xdr:cNvSpPr/>
      </xdr:nvSpPr>
      <xdr:spPr>
        <a:xfrm>
          <a:off x="9591677" y="45140463"/>
          <a:ext cx="4029074" cy="47293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tipo de institución/parentesco</a:t>
          </a:r>
        </a:p>
      </xdr:txBody>
    </xdr:sp>
    <xdr:clientData/>
  </xdr:twoCellAnchor>
  <xdr:twoCellAnchor>
    <xdr:from>
      <xdr:col>2</xdr:col>
      <xdr:colOff>993321</xdr:colOff>
      <xdr:row>186</xdr:row>
      <xdr:rowOff>7044</xdr:rowOff>
    </xdr:from>
    <xdr:to>
      <xdr:col>9</xdr:col>
      <xdr:colOff>5444</xdr:colOff>
      <xdr:row>187</xdr:row>
      <xdr:rowOff>204107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53FBE35B-CEEF-4222-9FBB-B8D5853104A1}"/>
            </a:ext>
          </a:extLst>
        </xdr:cNvPr>
        <xdr:cNvSpPr/>
      </xdr:nvSpPr>
      <xdr:spPr>
        <a:xfrm>
          <a:off x="1240971" y="47565369"/>
          <a:ext cx="6384473" cy="46376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Tipo de ayuda* que reciben usuarias, según el tipo de institución/ parentesco</a:t>
          </a:r>
        </a:p>
      </xdr:txBody>
    </xdr:sp>
    <xdr:clientData/>
  </xdr:twoCellAnchor>
  <xdr:twoCellAnchor>
    <xdr:from>
      <xdr:col>2</xdr:col>
      <xdr:colOff>2366</xdr:colOff>
      <xdr:row>195</xdr:row>
      <xdr:rowOff>53916</xdr:rowOff>
    </xdr:from>
    <xdr:to>
      <xdr:col>18</xdr:col>
      <xdr:colOff>0</xdr:colOff>
      <xdr:row>196</xdr:row>
      <xdr:rowOff>122465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807454A7-0FB5-48B0-8056-AD3B140D0A7E}"/>
            </a:ext>
          </a:extLst>
        </xdr:cNvPr>
        <xdr:cNvGrpSpPr/>
      </xdr:nvGrpSpPr>
      <xdr:grpSpPr>
        <a:xfrm>
          <a:off x="254498" y="49948107"/>
          <a:ext cx="16302193" cy="334689"/>
          <a:chOff x="136071" y="2107171"/>
          <a:chExt cx="14325425" cy="365948"/>
        </a:xfrm>
      </xdr:grpSpPr>
      <xdr:sp macro="" textlink="">
        <xdr:nvSpPr>
          <xdr:cNvPr id="16" name="Rectángulo 15">
            <a:extLst>
              <a:ext uri="{FF2B5EF4-FFF2-40B4-BE49-F238E27FC236}">
                <a16:creationId xmlns:a16="http://schemas.microsoft.com/office/drawing/2014/main" id="{97E2D567-6EC1-7EF9-B997-FFAEEBB245A2}"/>
              </a:ext>
            </a:extLst>
          </xdr:cNvPr>
          <xdr:cNvSpPr/>
        </xdr:nvSpPr>
        <xdr:spPr>
          <a:xfrm>
            <a:off x="1391348" y="2107174"/>
            <a:ext cx="13070148" cy="365945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CRITERIOS DE INCLUSIÓN DE USUARIAS AL ACOMPAÑAMIENTO</a:t>
            </a:r>
          </a:p>
        </xdr:txBody>
      </xdr:sp>
      <xdr:sp macro="" textlink="">
        <xdr:nvSpPr>
          <xdr:cNvPr id="17" name="Rectángulo 16">
            <a:extLst>
              <a:ext uri="{FF2B5EF4-FFF2-40B4-BE49-F238E27FC236}">
                <a16:creationId xmlns:a16="http://schemas.microsoft.com/office/drawing/2014/main" id="{48A9DC4A-ED1C-A5DD-7CE2-58051B0F47AE}"/>
              </a:ext>
            </a:extLst>
          </xdr:cNvPr>
          <xdr:cNvSpPr/>
        </xdr:nvSpPr>
        <xdr:spPr>
          <a:xfrm>
            <a:off x="136071" y="2107171"/>
            <a:ext cx="1327316" cy="365945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D </a:t>
            </a:r>
          </a:p>
        </xdr:txBody>
      </xdr:sp>
    </xdr:grpSp>
    <xdr:clientData/>
  </xdr:twoCellAnchor>
  <xdr:twoCellAnchor>
    <xdr:from>
      <xdr:col>2</xdr:col>
      <xdr:colOff>930520</xdr:colOff>
      <xdr:row>197</xdr:row>
      <xdr:rowOff>20456</xdr:rowOff>
    </xdr:from>
    <xdr:to>
      <xdr:col>6</xdr:col>
      <xdr:colOff>1001682</xdr:colOff>
      <xdr:row>198</xdr:row>
      <xdr:rowOff>212526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EFC3B9C9-E844-4E38-967A-B9553001395D}"/>
            </a:ext>
          </a:extLst>
        </xdr:cNvPr>
        <xdr:cNvSpPr/>
      </xdr:nvSpPr>
      <xdr:spPr>
        <a:xfrm>
          <a:off x="1178170" y="50512481"/>
          <a:ext cx="4100237" cy="45877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situación de violencia </a:t>
          </a:r>
        </a:p>
      </xdr:txBody>
    </xdr:sp>
    <xdr:clientData/>
  </xdr:twoCellAnchor>
  <xdr:twoCellAnchor>
    <xdr:from>
      <xdr:col>2</xdr:col>
      <xdr:colOff>952501</xdr:colOff>
      <xdr:row>212</xdr:row>
      <xdr:rowOff>257565</xdr:rowOff>
    </xdr:from>
    <xdr:to>
      <xdr:col>7</xdr:col>
      <xdr:colOff>19051</xdr:colOff>
      <xdr:row>214</xdr:row>
      <xdr:rowOff>171450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266861A9-0FB8-4DDF-85EA-9E8482A016DF}"/>
            </a:ext>
          </a:extLst>
        </xdr:cNvPr>
        <xdr:cNvSpPr/>
      </xdr:nvSpPr>
      <xdr:spPr>
        <a:xfrm>
          <a:off x="1200151" y="54702465"/>
          <a:ext cx="4095750" cy="43776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tipo de violencia</a:t>
          </a:r>
        </a:p>
      </xdr:txBody>
    </xdr:sp>
    <xdr:clientData/>
  </xdr:twoCellAnchor>
  <xdr:twoCellAnchor>
    <xdr:from>
      <xdr:col>2</xdr:col>
      <xdr:colOff>929166</xdr:colOff>
      <xdr:row>205</xdr:row>
      <xdr:rowOff>2132</xdr:rowOff>
    </xdr:from>
    <xdr:to>
      <xdr:col>7</xdr:col>
      <xdr:colOff>-1</xdr:colOff>
      <xdr:row>206</xdr:row>
      <xdr:rowOff>209550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25434BDF-2D68-4659-89ED-16DC4E4C6906}"/>
            </a:ext>
          </a:extLst>
        </xdr:cNvPr>
        <xdr:cNvSpPr/>
      </xdr:nvSpPr>
      <xdr:spPr>
        <a:xfrm>
          <a:off x="1176816" y="52627757"/>
          <a:ext cx="4100033" cy="474118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nivel de riesgo</a:t>
          </a:r>
        </a:p>
      </xdr:txBody>
    </xdr:sp>
    <xdr:clientData/>
  </xdr:twoCellAnchor>
  <xdr:twoCellAnchor>
    <xdr:from>
      <xdr:col>1</xdr:col>
      <xdr:colOff>163286</xdr:colOff>
      <xdr:row>243</xdr:row>
      <xdr:rowOff>0</xdr:rowOff>
    </xdr:from>
    <xdr:to>
      <xdr:col>2</xdr:col>
      <xdr:colOff>957002</xdr:colOff>
      <xdr:row>243</xdr:row>
      <xdr:rowOff>0</xdr:rowOff>
    </xdr:to>
    <xdr:sp macro="" textlink="">
      <xdr:nvSpPr>
        <xdr:cNvPr id="21" name="Rectángulo 51">
          <a:extLst>
            <a:ext uri="{FF2B5EF4-FFF2-40B4-BE49-F238E27FC236}">
              <a16:creationId xmlns:a16="http://schemas.microsoft.com/office/drawing/2014/main" id="{AF26B088-35A8-4016-AE14-8CB73547BF01}"/>
            </a:ext>
          </a:extLst>
        </xdr:cNvPr>
        <xdr:cNvSpPr/>
      </xdr:nvSpPr>
      <xdr:spPr>
        <a:xfrm>
          <a:off x="249011" y="62407800"/>
          <a:ext cx="955641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N°25</a:t>
          </a:r>
        </a:p>
      </xdr:txBody>
    </xdr:sp>
    <xdr:clientData/>
  </xdr:twoCellAnchor>
  <xdr:twoCellAnchor>
    <xdr:from>
      <xdr:col>9</xdr:col>
      <xdr:colOff>80490</xdr:colOff>
      <xdr:row>184</xdr:row>
      <xdr:rowOff>105828</xdr:rowOff>
    </xdr:from>
    <xdr:to>
      <xdr:col>9</xdr:col>
      <xdr:colOff>1000236</xdr:colOff>
      <xdr:row>187</xdr:row>
      <xdr:rowOff>79374</xdr:rowOff>
    </xdr:to>
    <xdr:cxnSp macro="">
      <xdr:nvCxnSpPr>
        <xdr:cNvPr id="22" name="Conector: angular 160">
          <a:extLst>
            <a:ext uri="{FF2B5EF4-FFF2-40B4-BE49-F238E27FC236}">
              <a16:creationId xmlns:a16="http://schemas.microsoft.com/office/drawing/2014/main" id="{6B669FFC-ABFC-4985-ADF1-18150A6186C8}"/>
            </a:ext>
          </a:extLst>
        </xdr:cNvPr>
        <xdr:cNvCxnSpPr>
          <a:cxnSpLocks/>
        </xdr:cNvCxnSpPr>
      </xdr:nvCxnSpPr>
      <xdr:spPr>
        <a:xfrm rot="10800000" flipV="1">
          <a:off x="7700490" y="47130753"/>
          <a:ext cx="919746" cy="773646"/>
        </a:xfrm>
        <a:prstGeom prst="bentConnector3">
          <a:avLst>
            <a:gd name="adj1" fmla="val 50000"/>
          </a:avLst>
        </a:prstGeom>
        <a:ln w="12700">
          <a:solidFill>
            <a:srgbClr val="FF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76625</xdr:colOff>
      <xdr:row>231</xdr:row>
      <xdr:rowOff>130967</xdr:rowOff>
    </xdr:from>
    <xdr:to>
      <xdr:col>6</xdr:col>
      <xdr:colOff>102895</xdr:colOff>
      <xdr:row>235</xdr:row>
      <xdr:rowOff>210799</xdr:rowOff>
    </xdr:to>
    <xdr:cxnSp macro="">
      <xdr:nvCxnSpPr>
        <xdr:cNvPr id="23" name="Conector: angular 15">
          <a:extLst>
            <a:ext uri="{FF2B5EF4-FFF2-40B4-BE49-F238E27FC236}">
              <a16:creationId xmlns:a16="http://schemas.microsoft.com/office/drawing/2014/main" id="{1C081034-FAA4-4789-BE10-FAF1020DA1DE}"/>
            </a:ext>
          </a:extLst>
        </xdr:cNvPr>
        <xdr:cNvCxnSpPr>
          <a:endCxn id="26" idx="3"/>
        </xdr:cNvCxnSpPr>
      </xdr:nvCxnSpPr>
      <xdr:spPr>
        <a:xfrm rot="16200000" flipH="1">
          <a:off x="3793169" y="60031898"/>
          <a:ext cx="1146632" cy="26270"/>
        </a:xfrm>
        <a:prstGeom prst="bentConnector4">
          <a:avLst>
            <a:gd name="adj1" fmla="val -675"/>
            <a:gd name="adj2" fmla="val 970194"/>
          </a:avLst>
        </a:prstGeom>
        <a:ln w="12700">
          <a:solidFill>
            <a:srgbClr val="FF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938893</xdr:colOff>
      <xdr:row>227</xdr:row>
      <xdr:rowOff>20133</xdr:rowOff>
    </xdr:from>
    <xdr:to>
      <xdr:col>6</xdr:col>
      <xdr:colOff>1</xdr:colOff>
      <xdr:row>228</xdr:row>
      <xdr:rowOff>190500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1B9326B2-F752-4D77-A073-871821675A18}"/>
            </a:ext>
          </a:extLst>
        </xdr:cNvPr>
        <xdr:cNvSpPr/>
      </xdr:nvSpPr>
      <xdr:spPr>
        <a:xfrm>
          <a:off x="1186543" y="58294083"/>
          <a:ext cx="3090183" cy="437067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viven con el presunto agresor</a:t>
          </a:r>
        </a:p>
      </xdr:txBody>
    </xdr:sp>
    <xdr:clientData/>
  </xdr:twoCellAnchor>
  <xdr:twoCellAnchor>
    <xdr:from>
      <xdr:col>7</xdr:col>
      <xdr:colOff>958135</xdr:colOff>
      <xdr:row>227</xdr:row>
      <xdr:rowOff>0</xdr:rowOff>
    </xdr:from>
    <xdr:to>
      <xdr:col>12</xdr:col>
      <xdr:colOff>19051</xdr:colOff>
      <xdr:row>228</xdr:row>
      <xdr:rowOff>209550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B310701B-EC6C-4454-9DA1-AA693D8407B8}"/>
            </a:ext>
          </a:extLst>
        </xdr:cNvPr>
        <xdr:cNvSpPr/>
      </xdr:nvSpPr>
      <xdr:spPr>
        <a:xfrm>
          <a:off x="6234985" y="58273950"/>
          <a:ext cx="4404441" cy="47625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Autorreporte de detección de violencia</a:t>
          </a:r>
        </a:p>
      </xdr:txBody>
    </xdr:sp>
    <xdr:clientData/>
  </xdr:twoCellAnchor>
  <xdr:twoCellAnchor>
    <xdr:from>
      <xdr:col>2</xdr:col>
      <xdr:colOff>952501</xdr:colOff>
      <xdr:row>234</xdr:row>
      <xdr:rowOff>250148</xdr:rowOff>
    </xdr:from>
    <xdr:to>
      <xdr:col>6</xdr:col>
      <xdr:colOff>102895</xdr:colOff>
      <xdr:row>236</xdr:row>
      <xdr:rowOff>171449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CA4600E1-7F00-4D50-BD5C-481891B5B360}"/>
            </a:ext>
          </a:extLst>
        </xdr:cNvPr>
        <xdr:cNvSpPr/>
      </xdr:nvSpPr>
      <xdr:spPr>
        <a:xfrm>
          <a:off x="1200151" y="60390998"/>
          <a:ext cx="3179469" cy="397551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El presunto agresor accede a la vivienda</a:t>
          </a:r>
        </a:p>
      </xdr:txBody>
    </xdr:sp>
    <xdr:clientData/>
  </xdr:twoCellAnchor>
  <xdr:twoCellAnchor>
    <xdr:from>
      <xdr:col>2</xdr:col>
      <xdr:colOff>5352</xdr:colOff>
      <xdr:row>225</xdr:row>
      <xdr:rowOff>95250</xdr:rowOff>
    </xdr:from>
    <xdr:to>
      <xdr:col>18</xdr:col>
      <xdr:colOff>29765</xdr:colOff>
      <xdr:row>226</xdr:row>
      <xdr:rowOff>176893</xdr:rowOff>
    </xdr:to>
    <xdr:grpSp>
      <xdr:nvGrpSpPr>
        <xdr:cNvPr id="27" name="Grupo 26">
          <a:extLst>
            <a:ext uri="{FF2B5EF4-FFF2-40B4-BE49-F238E27FC236}">
              <a16:creationId xmlns:a16="http://schemas.microsoft.com/office/drawing/2014/main" id="{34FE6E1A-A1E2-484D-9007-38B31ED69DB8}"/>
            </a:ext>
          </a:extLst>
        </xdr:cNvPr>
        <xdr:cNvGrpSpPr/>
      </xdr:nvGrpSpPr>
      <xdr:grpSpPr>
        <a:xfrm>
          <a:off x="257484" y="57749515"/>
          <a:ext cx="16328972" cy="347782"/>
          <a:chOff x="259898" y="2137184"/>
          <a:chExt cx="14478000" cy="331350"/>
        </a:xfrm>
      </xdr:grpSpPr>
      <xdr:sp macro="" textlink="">
        <xdr:nvSpPr>
          <xdr:cNvPr id="28" name="Rectángulo 27">
            <a:extLst>
              <a:ext uri="{FF2B5EF4-FFF2-40B4-BE49-F238E27FC236}">
                <a16:creationId xmlns:a16="http://schemas.microsoft.com/office/drawing/2014/main" id="{34B51033-D3B1-D203-6C2E-72C735429EA0}"/>
              </a:ext>
            </a:extLst>
          </xdr:cNvPr>
          <xdr:cNvSpPr/>
        </xdr:nvSpPr>
        <xdr:spPr>
          <a:xfrm>
            <a:off x="1515175" y="2137184"/>
            <a:ext cx="13222723" cy="331350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RESULTADOS PRE-TEST DE USUARIAS QUE INICIARON EL ACOMPAÑAMIENTO BÁSICO (MAM-07)</a:t>
            </a:r>
            <a:endParaRPr kumimoji="0" lang="es-PE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29" name="Rectángulo 28">
            <a:extLst>
              <a:ext uri="{FF2B5EF4-FFF2-40B4-BE49-F238E27FC236}">
                <a16:creationId xmlns:a16="http://schemas.microsoft.com/office/drawing/2014/main" id="{805CFB85-5101-1EE5-9029-4057C006A184}"/>
              </a:ext>
            </a:extLst>
          </xdr:cNvPr>
          <xdr:cNvSpPr/>
        </xdr:nvSpPr>
        <xdr:spPr>
          <a:xfrm>
            <a:off x="259898" y="2137187"/>
            <a:ext cx="1327316" cy="322974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E</a:t>
            </a:r>
            <a:endParaRPr kumimoji="0" lang="es-PE" sz="17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13</xdr:col>
      <xdr:colOff>933451</xdr:colOff>
      <xdr:row>226</xdr:row>
      <xdr:rowOff>239634</xdr:rowOff>
    </xdr:from>
    <xdr:to>
      <xdr:col>18</xdr:col>
      <xdr:colOff>19051</xdr:colOff>
      <xdr:row>228</xdr:row>
      <xdr:rowOff>171450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7B119A8E-C81B-46F0-9E23-AFFFCE406252}"/>
            </a:ext>
          </a:extLst>
        </xdr:cNvPr>
        <xdr:cNvSpPr/>
      </xdr:nvSpPr>
      <xdr:spPr>
        <a:xfrm>
          <a:off x="12553951" y="58246884"/>
          <a:ext cx="4086225" cy="465216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niveles de depresión</a:t>
          </a:r>
        </a:p>
      </xdr:txBody>
    </xdr:sp>
    <xdr:clientData/>
  </xdr:twoCellAnchor>
  <xdr:twoCellAnchor>
    <xdr:from>
      <xdr:col>1</xdr:col>
      <xdr:colOff>0</xdr:colOff>
      <xdr:row>242</xdr:row>
      <xdr:rowOff>0</xdr:rowOff>
    </xdr:from>
    <xdr:to>
      <xdr:col>1</xdr:col>
      <xdr:colOff>1</xdr:colOff>
      <xdr:row>242</xdr:row>
      <xdr:rowOff>0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2311080D-B767-4F75-A9AB-AA91C3C77E30}"/>
            </a:ext>
          </a:extLst>
        </xdr:cNvPr>
        <xdr:cNvSpPr/>
      </xdr:nvSpPr>
      <xdr:spPr>
        <a:xfrm>
          <a:off x="123825" y="62217300"/>
          <a:ext cx="1" cy="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sostenibilidad de la denuncia </a:t>
          </a:r>
        </a:p>
      </xdr:txBody>
    </xdr:sp>
    <xdr:clientData/>
  </xdr:twoCellAnchor>
  <xdr:twoCellAnchor>
    <xdr:from>
      <xdr:col>9</xdr:col>
      <xdr:colOff>818554</xdr:colOff>
      <xdr:row>185</xdr:row>
      <xdr:rowOff>154781</xdr:rowOff>
    </xdr:from>
    <xdr:to>
      <xdr:col>17</xdr:col>
      <xdr:colOff>907851</xdr:colOff>
      <xdr:row>194</xdr:row>
      <xdr:rowOff>190500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B8B57CA6-6EC0-4B83-B8F6-F4C707CCE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936625</xdr:colOff>
      <xdr:row>93</xdr:row>
      <xdr:rowOff>0</xdr:rowOff>
    </xdr:from>
    <xdr:to>
      <xdr:col>13</xdr:col>
      <xdr:colOff>13608</xdr:colOff>
      <xdr:row>94</xdr:row>
      <xdr:rowOff>171450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0D1777E3-4816-4EC4-9DDE-246A4C497D38}"/>
            </a:ext>
          </a:extLst>
        </xdr:cNvPr>
        <xdr:cNvSpPr/>
      </xdr:nvSpPr>
      <xdr:spPr>
        <a:xfrm>
          <a:off x="7213600" y="22917150"/>
          <a:ext cx="4420508" cy="43815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(código)</a:t>
          </a: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 según grupo de edad</a:t>
          </a:r>
        </a:p>
      </xdr:txBody>
    </xdr:sp>
    <xdr:clientData/>
  </xdr:twoCellAnchor>
  <xdr:twoCellAnchor>
    <xdr:from>
      <xdr:col>2</xdr:col>
      <xdr:colOff>0</xdr:colOff>
      <xdr:row>93</xdr:row>
      <xdr:rowOff>0</xdr:rowOff>
    </xdr:from>
    <xdr:to>
      <xdr:col>2</xdr:col>
      <xdr:colOff>1049983</xdr:colOff>
      <xdr:row>93</xdr:row>
      <xdr:rowOff>297295</xdr:rowOff>
    </xdr:to>
    <xdr:sp macro="" textlink="">
      <xdr:nvSpPr>
        <xdr:cNvPr id="34" name="Rectángulo 51">
          <a:extLst>
            <a:ext uri="{FF2B5EF4-FFF2-40B4-BE49-F238E27FC236}">
              <a16:creationId xmlns:a16="http://schemas.microsoft.com/office/drawing/2014/main" id="{FC456732-115F-4C93-B12E-15851BB3112C}"/>
            </a:ext>
          </a:extLst>
        </xdr:cNvPr>
        <xdr:cNvSpPr/>
      </xdr:nvSpPr>
      <xdr:spPr>
        <a:xfrm>
          <a:off x="247650" y="22917150"/>
          <a:ext cx="1002358" cy="26872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8</a:t>
          </a:r>
        </a:p>
      </xdr:txBody>
    </xdr:sp>
    <xdr:clientData/>
  </xdr:twoCellAnchor>
  <xdr:twoCellAnchor>
    <xdr:from>
      <xdr:col>2</xdr:col>
      <xdr:colOff>-1</xdr:colOff>
      <xdr:row>242</xdr:row>
      <xdr:rowOff>0</xdr:rowOff>
    </xdr:from>
    <xdr:to>
      <xdr:col>3</xdr:col>
      <xdr:colOff>13606</xdr:colOff>
      <xdr:row>242</xdr:row>
      <xdr:rowOff>0</xdr:rowOff>
    </xdr:to>
    <xdr:sp macro="" textlink="">
      <xdr:nvSpPr>
        <xdr:cNvPr id="35" name="Rectángulo 51">
          <a:extLst>
            <a:ext uri="{FF2B5EF4-FFF2-40B4-BE49-F238E27FC236}">
              <a16:creationId xmlns:a16="http://schemas.microsoft.com/office/drawing/2014/main" id="{0556FE85-03AA-4CAA-9A93-F66B0B50CCA9}"/>
            </a:ext>
          </a:extLst>
        </xdr:cNvPr>
        <xdr:cNvSpPr/>
      </xdr:nvSpPr>
      <xdr:spPr>
        <a:xfrm>
          <a:off x="247649" y="62217300"/>
          <a:ext cx="1013732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28</a:t>
          </a:r>
        </a:p>
      </xdr:txBody>
    </xdr:sp>
    <xdr:clientData/>
  </xdr:twoCellAnchor>
  <xdr:twoCellAnchor>
    <xdr:from>
      <xdr:col>8</xdr:col>
      <xdr:colOff>919843</xdr:colOff>
      <xdr:row>105</xdr:row>
      <xdr:rowOff>0</xdr:rowOff>
    </xdr:from>
    <xdr:to>
      <xdr:col>18</xdr:col>
      <xdr:colOff>62593</xdr:colOff>
      <xdr:row>106</xdr:row>
      <xdr:rowOff>171450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998D114B-A191-45B9-A407-F3756465005D}"/>
            </a:ext>
          </a:extLst>
        </xdr:cNvPr>
        <xdr:cNvSpPr/>
      </xdr:nvSpPr>
      <xdr:spPr>
        <a:xfrm>
          <a:off x="7196818" y="26117550"/>
          <a:ext cx="9486900" cy="43815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autoidentificación étnica</a:t>
          </a:r>
        </a:p>
      </xdr:txBody>
    </xdr:sp>
    <xdr:clientData/>
  </xdr:twoCellAnchor>
  <xdr:twoCellAnchor>
    <xdr:from>
      <xdr:col>7</xdr:col>
      <xdr:colOff>1001938</xdr:colOff>
      <xdr:row>105</xdr:row>
      <xdr:rowOff>0</xdr:rowOff>
    </xdr:from>
    <xdr:to>
      <xdr:col>8</xdr:col>
      <xdr:colOff>1006929</xdr:colOff>
      <xdr:row>106</xdr:row>
      <xdr:rowOff>19049</xdr:rowOff>
    </xdr:to>
    <xdr:sp macro="" textlink="">
      <xdr:nvSpPr>
        <xdr:cNvPr id="37" name="Rectángulo 51">
          <a:extLst>
            <a:ext uri="{FF2B5EF4-FFF2-40B4-BE49-F238E27FC236}">
              <a16:creationId xmlns:a16="http://schemas.microsoft.com/office/drawing/2014/main" id="{9F94C287-D812-4359-BA13-5630A917C7C1}"/>
            </a:ext>
          </a:extLst>
        </xdr:cNvPr>
        <xdr:cNvSpPr/>
      </xdr:nvSpPr>
      <xdr:spPr>
        <a:xfrm>
          <a:off x="6278788" y="26117550"/>
          <a:ext cx="1005116" cy="28574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11</a:t>
          </a:r>
        </a:p>
      </xdr:txBody>
    </xdr:sp>
    <xdr:clientData/>
  </xdr:twoCellAnchor>
  <xdr:twoCellAnchor>
    <xdr:from>
      <xdr:col>2</xdr:col>
      <xdr:colOff>0</xdr:colOff>
      <xdr:row>177</xdr:row>
      <xdr:rowOff>0</xdr:rowOff>
    </xdr:from>
    <xdr:to>
      <xdr:col>3</xdr:col>
      <xdr:colOff>68036</xdr:colOff>
      <xdr:row>178</xdr:row>
      <xdr:rowOff>4742</xdr:rowOff>
    </xdr:to>
    <xdr:sp macro="" textlink="">
      <xdr:nvSpPr>
        <xdr:cNvPr id="38" name="Rectángulo 51">
          <a:extLst>
            <a:ext uri="{FF2B5EF4-FFF2-40B4-BE49-F238E27FC236}">
              <a16:creationId xmlns:a16="http://schemas.microsoft.com/office/drawing/2014/main" id="{944DBD3F-2202-4E6F-8245-7905D59A557D}"/>
            </a:ext>
          </a:extLst>
        </xdr:cNvPr>
        <xdr:cNvSpPr/>
      </xdr:nvSpPr>
      <xdr:spPr>
        <a:xfrm>
          <a:off x="247650" y="45158025"/>
          <a:ext cx="1068161" cy="27144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15</a:t>
          </a:r>
        </a:p>
      </xdr:txBody>
    </xdr:sp>
    <xdr:clientData/>
  </xdr:twoCellAnchor>
  <xdr:twoCellAnchor>
    <xdr:from>
      <xdr:col>10</xdr:col>
      <xdr:colOff>0</xdr:colOff>
      <xdr:row>176</xdr:row>
      <xdr:rowOff>244929</xdr:rowOff>
    </xdr:from>
    <xdr:to>
      <xdr:col>11</xdr:col>
      <xdr:colOff>54429</xdr:colOff>
      <xdr:row>178</xdr:row>
      <xdr:rowOff>4742</xdr:rowOff>
    </xdr:to>
    <xdr:sp macro="" textlink="">
      <xdr:nvSpPr>
        <xdr:cNvPr id="39" name="Rectángulo 51">
          <a:extLst>
            <a:ext uri="{FF2B5EF4-FFF2-40B4-BE49-F238E27FC236}">
              <a16:creationId xmlns:a16="http://schemas.microsoft.com/office/drawing/2014/main" id="{E4F62B8C-8318-4FD1-8678-3A1C3D68A7BA}"/>
            </a:ext>
          </a:extLst>
        </xdr:cNvPr>
        <xdr:cNvSpPr/>
      </xdr:nvSpPr>
      <xdr:spPr>
        <a:xfrm>
          <a:off x="8620125" y="45136254"/>
          <a:ext cx="1054554" cy="29321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16</a:t>
          </a:r>
        </a:p>
      </xdr:txBody>
    </xdr:sp>
    <xdr:clientData/>
  </xdr:twoCellAnchor>
  <xdr:twoCellAnchor>
    <xdr:from>
      <xdr:col>2</xdr:col>
      <xdr:colOff>0</xdr:colOff>
      <xdr:row>186</xdr:row>
      <xdr:rowOff>13606</xdr:rowOff>
    </xdr:from>
    <xdr:to>
      <xdr:col>3</xdr:col>
      <xdr:colOff>95250</xdr:colOff>
      <xdr:row>187</xdr:row>
      <xdr:rowOff>4741</xdr:rowOff>
    </xdr:to>
    <xdr:sp macro="" textlink="">
      <xdr:nvSpPr>
        <xdr:cNvPr id="40" name="Rectángulo 51">
          <a:extLst>
            <a:ext uri="{FF2B5EF4-FFF2-40B4-BE49-F238E27FC236}">
              <a16:creationId xmlns:a16="http://schemas.microsoft.com/office/drawing/2014/main" id="{72A18678-C03B-43B5-B035-E7C871344D5E}"/>
            </a:ext>
          </a:extLst>
        </xdr:cNvPr>
        <xdr:cNvSpPr/>
      </xdr:nvSpPr>
      <xdr:spPr>
        <a:xfrm>
          <a:off x="247650" y="47571931"/>
          <a:ext cx="1095375" cy="25783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17</a:t>
          </a:r>
        </a:p>
      </xdr:txBody>
    </xdr:sp>
    <xdr:clientData/>
  </xdr:twoCellAnchor>
  <xdr:twoCellAnchor>
    <xdr:from>
      <xdr:col>2</xdr:col>
      <xdr:colOff>0</xdr:colOff>
      <xdr:row>197</xdr:row>
      <xdr:rowOff>23812</xdr:rowOff>
    </xdr:from>
    <xdr:to>
      <xdr:col>3</xdr:col>
      <xdr:colOff>23812</xdr:colOff>
      <xdr:row>198</xdr:row>
      <xdr:rowOff>4742</xdr:rowOff>
    </xdr:to>
    <xdr:sp macro="" textlink="">
      <xdr:nvSpPr>
        <xdr:cNvPr id="41" name="Rectángulo 51">
          <a:extLst>
            <a:ext uri="{FF2B5EF4-FFF2-40B4-BE49-F238E27FC236}">
              <a16:creationId xmlns:a16="http://schemas.microsoft.com/office/drawing/2014/main" id="{32541A75-35D4-4652-96E7-5634AD050EF7}"/>
            </a:ext>
          </a:extLst>
        </xdr:cNvPr>
        <xdr:cNvSpPr/>
      </xdr:nvSpPr>
      <xdr:spPr>
        <a:xfrm>
          <a:off x="247650" y="50515837"/>
          <a:ext cx="1023937" cy="24763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18</a:t>
          </a:r>
        </a:p>
      </xdr:txBody>
    </xdr:sp>
    <xdr:clientData/>
  </xdr:twoCellAnchor>
  <xdr:twoCellAnchor>
    <xdr:from>
      <xdr:col>2</xdr:col>
      <xdr:colOff>0</xdr:colOff>
      <xdr:row>205</xdr:row>
      <xdr:rowOff>0</xdr:rowOff>
    </xdr:from>
    <xdr:to>
      <xdr:col>3</xdr:col>
      <xdr:colOff>59531</xdr:colOff>
      <xdr:row>206</xdr:row>
      <xdr:rowOff>4743</xdr:rowOff>
    </xdr:to>
    <xdr:sp macro="" textlink="">
      <xdr:nvSpPr>
        <xdr:cNvPr id="42" name="Rectángulo 51">
          <a:extLst>
            <a:ext uri="{FF2B5EF4-FFF2-40B4-BE49-F238E27FC236}">
              <a16:creationId xmlns:a16="http://schemas.microsoft.com/office/drawing/2014/main" id="{600427B7-8828-467A-9A9C-7C4AEEAC79FA}"/>
            </a:ext>
          </a:extLst>
        </xdr:cNvPr>
        <xdr:cNvSpPr/>
      </xdr:nvSpPr>
      <xdr:spPr>
        <a:xfrm>
          <a:off x="247650" y="52625625"/>
          <a:ext cx="1059656" cy="27144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19</a:t>
          </a:r>
        </a:p>
      </xdr:txBody>
    </xdr:sp>
    <xdr:clientData/>
  </xdr:twoCellAnchor>
  <xdr:twoCellAnchor>
    <xdr:from>
      <xdr:col>2</xdr:col>
      <xdr:colOff>0</xdr:colOff>
      <xdr:row>213</xdr:row>
      <xdr:rowOff>0</xdr:rowOff>
    </xdr:from>
    <xdr:to>
      <xdr:col>3</xdr:col>
      <xdr:colOff>59531</xdr:colOff>
      <xdr:row>214</xdr:row>
      <xdr:rowOff>4743</xdr:rowOff>
    </xdr:to>
    <xdr:sp macro="" textlink="">
      <xdr:nvSpPr>
        <xdr:cNvPr id="43" name="Rectángulo 51">
          <a:extLst>
            <a:ext uri="{FF2B5EF4-FFF2-40B4-BE49-F238E27FC236}">
              <a16:creationId xmlns:a16="http://schemas.microsoft.com/office/drawing/2014/main" id="{50764F86-0E65-4404-A527-BAC70F8D0125}"/>
            </a:ext>
          </a:extLst>
        </xdr:cNvPr>
        <xdr:cNvSpPr/>
      </xdr:nvSpPr>
      <xdr:spPr>
        <a:xfrm>
          <a:off x="247650" y="54702075"/>
          <a:ext cx="1059656" cy="27144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20</a:t>
          </a:r>
        </a:p>
      </xdr:txBody>
    </xdr:sp>
    <xdr:clientData/>
  </xdr:twoCellAnchor>
  <xdr:twoCellAnchor>
    <xdr:from>
      <xdr:col>2</xdr:col>
      <xdr:colOff>0</xdr:colOff>
      <xdr:row>227</xdr:row>
      <xdr:rowOff>11906</xdr:rowOff>
    </xdr:from>
    <xdr:to>
      <xdr:col>3</xdr:col>
      <xdr:colOff>47625</xdr:colOff>
      <xdr:row>228</xdr:row>
      <xdr:rowOff>4742</xdr:rowOff>
    </xdr:to>
    <xdr:sp macro="" textlink="">
      <xdr:nvSpPr>
        <xdr:cNvPr id="44" name="Rectángulo 51">
          <a:extLst>
            <a:ext uri="{FF2B5EF4-FFF2-40B4-BE49-F238E27FC236}">
              <a16:creationId xmlns:a16="http://schemas.microsoft.com/office/drawing/2014/main" id="{2063A0FB-7238-411E-9191-B574E877ECD5}"/>
            </a:ext>
          </a:extLst>
        </xdr:cNvPr>
        <xdr:cNvSpPr/>
      </xdr:nvSpPr>
      <xdr:spPr>
        <a:xfrm>
          <a:off x="247650" y="58285856"/>
          <a:ext cx="1047750" cy="2595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21</a:t>
          </a:r>
        </a:p>
      </xdr:txBody>
    </xdr:sp>
    <xdr:clientData/>
  </xdr:twoCellAnchor>
  <xdr:twoCellAnchor>
    <xdr:from>
      <xdr:col>2</xdr:col>
      <xdr:colOff>0</xdr:colOff>
      <xdr:row>234</xdr:row>
      <xdr:rowOff>250032</xdr:rowOff>
    </xdr:from>
    <xdr:to>
      <xdr:col>3</xdr:col>
      <xdr:colOff>59531</xdr:colOff>
      <xdr:row>236</xdr:row>
      <xdr:rowOff>4743</xdr:rowOff>
    </xdr:to>
    <xdr:sp macro="" textlink="">
      <xdr:nvSpPr>
        <xdr:cNvPr id="45" name="Rectángulo 51">
          <a:extLst>
            <a:ext uri="{FF2B5EF4-FFF2-40B4-BE49-F238E27FC236}">
              <a16:creationId xmlns:a16="http://schemas.microsoft.com/office/drawing/2014/main" id="{376FA22C-1EBB-4B6E-A817-21AFB371DE15}"/>
            </a:ext>
          </a:extLst>
        </xdr:cNvPr>
        <xdr:cNvSpPr/>
      </xdr:nvSpPr>
      <xdr:spPr>
        <a:xfrm>
          <a:off x="247650" y="60390882"/>
          <a:ext cx="1059656" cy="28811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24</a:t>
          </a:r>
        </a:p>
      </xdr:txBody>
    </xdr:sp>
    <xdr:clientData/>
  </xdr:twoCellAnchor>
  <xdr:twoCellAnchor>
    <xdr:from>
      <xdr:col>13</xdr:col>
      <xdr:colOff>0</xdr:colOff>
      <xdr:row>226</xdr:row>
      <xdr:rowOff>250032</xdr:rowOff>
    </xdr:from>
    <xdr:to>
      <xdr:col>14</xdr:col>
      <xdr:colOff>59531</xdr:colOff>
      <xdr:row>228</xdr:row>
      <xdr:rowOff>4743</xdr:rowOff>
    </xdr:to>
    <xdr:sp macro="" textlink="">
      <xdr:nvSpPr>
        <xdr:cNvPr id="46" name="Rectángulo 51">
          <a:extLst>
            <a:ext uri="{FF2B5EF4-FFF2-40B4-BE49-F238E27FC236}">
              <a16:creationId xmlns:a16="http://schemas.microsoft.com/office/drawing/2014/main" id="{48475B15-37DA-4B55-A5F0-1219433524E7}"/>
            </a:ext>
          </a:extLst>
        </xdr:cNvPr>
        <xdr:cNvSpPr/>
      </xdr:nvSpPr>
      <xdr:spPr>
        <a:xfrm>
          <a:off x="11620500" y="58257282"/>
          <a:ext cx="1059656" cy="28811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23</a:t>
          </a:r>
        </a:p>
      </xdr:txBody>
    </xdr:sp>
    <xdr:clientData/>
  </xdr:twoCellAnchor>
  <xdr:twoCellAnchor>
    <xdr:from>
      <xdr:col>8</xdr:col>
      <xdr:colOff>876300</xdr:colOff>
      <xdr:row>197</xdr:row>
      <xdr:rowOff>1</xdr:rowOff>
    </xdr:from>
    <xdr:to>
      <xdr:col>16</xdr:col>
      <xdr:colOff>1028701</xdr:colOff>
      <xdr:row>204</xdr:row>
      <xdr:rowOff>57151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61EA61AE-0C3B-40DC-8D42-A041B05CF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857250</xdr:colOff>
      <xdr:row>204</xdr:row>
      <xdr:rowOff>228600</xdr:rowOff>
    </xdr:from>
    <xdr:to>
      <xdr:col>16</xdr:col>
      <xdr:colOff>1009651</xdr:colOff>
      <xdr:row>212</xdr:row>
      <xdr:rowOff>38100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FBA8A294-1EDA-40E7-BAB7-2AE37D835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835025</xdr:colOff>
      <xdr:row>213</xdr:row>
      <xdr:rowOff>155575</xdr:rowOff>
    </xdr:from>
    <xdr:to>
      <xdr:col>16</xdr:col>
      <xdr:colOff>987426</xdr:colOff>
      <xdr:row>224</xdr:row>
      <xdr:rowOff>0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1804423C-22F4-4592-AB5E-FD5070154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93</xdr:row>
      <xdr:rowOff>0</xdr:rowOff>
    </xdr:from>
    <xdr:to>
      <xdr:col>8</xdr:col>
      <xdr:colOff>1049983</xdr:colOff>
      <xdr:row>93</xdr:row>
      <xdr:rowOff>249670</xdr:rowOff>
    </xdr:to>
    <xdr:sp macro="" textlink="">
      <xdr:nvSpPr>
        <xdr:cNvPr id="50" name="Rectángulo 51">
          <a:extLst>
            <a:ext uri="{FF2B5EF4-FFF2-40B4-BE49-F238E27FC236}">
              <a16:creationId xmlns:a16="http://schemas.microsoft.com/office/drawing/2014/main" id="{AB52B4E2-AF01-4FBF-A180-2EA59AC815ED}"/>
            </a:ext>
          </a:extLst>
        </xdr:cNvPr>
        <xdr:cNvSpPr/>
      </xdr:nvSpPr>
      <xdr:spPr>
        <a:xfrm>
          <a:off x="6276975" y="22917150"/>
          <a:ext cx="1049983" cy="24967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9</a:t>
          </a:r>
        </a:p>
      </xdr:txBody>
    </xdr:sp>
    <xdr:clientData/>
  </xdr:twoCellAnchor>
  <xdr:twoCellAnchor>
    <xdr:from>
      <xdr:col>11</xdr:col>
      <xdr:colOff>15874</xdr:colOff>
      <xdr:row>153</xdr:row>
      <xdr:rowOff>13607</xdr:rowOff>
    </xdr:from>
    <xdr:to>
      <xdr:col>12</xdr:col>
      <xdr:colOff>81642</xdr:colOff>
      <xdr:row>153</xdr:row>
      <xdr:rowOff>229155</xdr:rowOff>
    </xdr:to>
    <xdr:sp macro="" textlink="">
      <xdr:nvSpPr>
        <xdr:cNvPr id="51" name="Rectángulo 51">
          <a:extLst>
            <a:ext uri="{FF2B5EF4-FFF2-40B4-BE49-F238E27FC236}">
              <a16:creationId xmlns:a16="http://schemas.microsoft.com/office/drawing/2014/main" id="{C4A3A562-DB76-4E7C-AEF5-FC385472B753}"/>
            </a:ext>
          </a:extLst>
        </xdr:cNvPr>
        <xdr:cNvSpPr/>
      </xdr:nvSpPr>
      <xdr:spPr>
        <a:xfrm>
          <a:off x="9636124" y="38932757"/>
          <a:ext cx="1065893" cy="21554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14</a:t>
          </a:r>
        </a:p>
      </xdr:txBody>
    </xdr:sp>
    <xdr:clientData/>
  </xdr:twoCellAnchor>
  <xdr:twoCellAnchor>
    <xdr:from>
      <xdr:col>7</xdr:col>
      <xdr:colOff>0</xdr:colOff>
      <xdr:row>226</xdr:row>
      <xdr:rowOff>250031</xdr:rowOff>
    </xdr:from>
    <xdr:to>
      <xdr:col>8</xdr:col>
      <xdr:colOff>71437</xdr:colOff>
      <xdr:row>228</xdr:row>
      <xdr:rowOff>4741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0E1845DD-D473-4030-A886-7DDBC4DBBC44}"/>
            </a:ext>
          </a:extLst>
        </xdr:cNvPr>
        <xdr:cNvSpPr/>
      </xdr:nvSpPr>
      <xdr:spPr>
        <a:xfrm>
          <a:off x="5276850" y="58257281"/>
          <a:ext cx="1071562" cy="28811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22</a:t>
          </a:r>
        </a:p>
      </xdr:txBody>
    </xdr:sp>
    <xdr:clientData/>
  </xdr:twoCellAnchor>
  <xdr:twoCellAnchor>
    <xdr:from>
      <xdr:col>3</xdr:col>
      <xdr:colOff>0</xdr:colOff>
      <xdr:row>121</xdr:row>
      <xdr:rowOff>2032</xdr:rowOff>
    </xdr:from>
    <xdr:to>
      <xdr:col>6</xdr:col>
      <xdr:colOff>27214</xdr:colOff>
      <xdr:row>122</xdr:row>
      <xdr:rowOff>208359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8843EE06-DC6F-449A-BADE-86003B4736B3}"/>
            </a:ext>
          </a:extLst>
        </xdr:cNvPr>
        <xdr:cNvSpPr/>
      </xdr:nvSpPr>
      <xdr:spPr>
        <a:xfrm>
          <a:off x="1247775" y="30386782"/>
          <a:ext cx="3056164" cy="473027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departamento </a:t>
          </a:r>
        </a:p>
      </xdr:txBody>
    </xdr:sp>
    <xdr:clientData/>
  </xdr:twoCellAnchor>
  <xdr:twoCellAnchor>
    <xdr:from>
      <xdr:col>2</xdr:col>
      <xdr:colOff>0</xdr:colOff>
      <xdr:row>121</xdr:row>
      <xdr:rowOff>0</xdr:rowOff>
    </xdr:from>
    <xdr:to>
      <xdr:col>3</xdr:col>
      <xdr:colOff>122464</xdr:colOff>
      <xdr:row>122</xdr:row>
      <xdr:rowOff>4742</xdr:rowOff>
    </xdr:to>
    <xdr:sp macro="" textlink="">
      <xdr:nvSpPr>
        <xdr:cNvPr id="54" name="Rectángulo 51">
          <a:extLst>
            <a:ext uri="{FF2B5EF4-FFF2-40B4-BE49-F238E27FC236}">
              <a16:creationId xmlns:a16="http://schemas.microsoft.com/office/drawing/2014/main" id="{E192F467-AB08-4511-890F-0A17D0A56DB3}"/>
            </a:ext>
          </a:extLst>
        </xdr:cNvPr>
        <xdr:cNvSpPr/>
      </xdr:nvSpPr>
      <xdr:spPr>
        <a:xfrm>
          <a:off x="247650" y="30384750"/>
          <a:ext cx="1122589" cy="27144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12</a:t>
          </a:r>
        </a:p>
      </xdr:txBody>
    </xdr:sp>
    <xdr:clientData/>
  </xdr:twoCellAnchor>
  <xdr:twoCellAnchor>
    <xdr:from>
      <xdr:col>2</xdr:col>
      <xdr:colOff>971551</xdr:colOff>
      <xdr:row>153</xdr:row>
      <xdr:rowOff>5292</xdr:rowOff>
    </xdr:from>
    <xdr:to>
      <xdr:col>9</xdr:col>
      <xdr:colOff>38101</xdr:colOff>
      <xdr:row>154</xdr:row>
      <xdr:rowOff>171450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F7995101-CAEE-4A4F-B109-25E84A1AE21A}"/>
            </a:ext>
          </a:extLst>
        </xdr:cNvPr>
        <xdr:cNvSpPr/>
      </xdr:nvSpPr>
      <xdr:spPr>
        <a:xfrm>
          <a:off x="1219201" y="38924442"/>
          <a:ext cx="6438900" cy="36618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lengua materna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1359</xdr:colOff>
      <xdr:row>153</xdr:row>
      <xdr:rowOff>1</xdr:rowOff>
    </xdr:from>
    <xdr:to>
      <xdr:col>3</xdr:col>
      <xdr:colOff>54428</xdr:colOff>
      <xdr:row>153</xdr:row>
      <xdr:rowOff>258537</xdr:rowOff>
    </xdr:to>
    <xdr:sp macro="" textlink="">
      <xdr:nvSpPr>
        <xdr:cNvPr id="56" name="Rectángulo 51">
          <a:extLst>
            <a:ext uri="{FF2B5EF4-FFF2-40B4-BE49-F238E27FC236}">
              <a16:creationId xmlns:a16="http://schemas.microsoft.com/office/drawing/2014/main" id="{8842ECD2-1CA5-45EF-9A40-08E093CE59D1}"/>
            </a:ext>
          </a:extLst>
        </xdr:cNvPr>
        <xdr:cNvSpPr/>
      </xdr:nvSpPr>
      <xdr:spPr>
        <a:xfrm>
          <a:off x="249009" y="38919151"/>
          <a:ext cx="1053194" cy="2585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13</a:t>
          </a:r>
        </a:p>
      </xdr:txBody>
    </xdr:sp>
    <xdr:clientData/>
  </xdr:twoCellAnchor>
  <xdr:twoCellAnchor editAs="oneCell">
    <xdr:from>
      <xdr:col>2</xdr:col>
      <xdr:colOff>0</xdr:colOff>
      <xdr:row>0</xdr:row>
      <xdr:rowOff>76200</xdr:rowOff>
    </xdr:from>
    <xdr:to>
      <xdr:col>7</xdr:col>
      <xdr:colOff>16066</xdr:colOff>
      <xdr:row>3</xdr:row>
      <xdr:rowOff>76200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980242C-12B4-460D-A381-59267CD88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76200"/>
          <a:ext cx="5045266" cy="571500"/>
        </a:xfrm>
        <a:prstGeom prst="rect">
          <a:avLst/>
        </a:prstGeom>
      </xdr:spPr>
    </xdr:pic>
    <xdr:clientData/>
  </xdr:twoCellAnchor>
  <xdr:twoCellAnchor>
    <xdr:from>
      <xdr:col>7</xdr:col>
      <xdr:colOff>903513</xdr:colOff>
      <xdr:row>0</xdr:row>
      <xdr:rowOff>171450</xdr:rowOff>
    </xdr:from>
    <xdr:to>
      <xdr:col>16</xdr:col>
      <xdr:colOff>532280</xdr:colOff>
      <xdr:row>5</xdr:row>
      <xdr:rowOff>72683</xdr:rowOff>
    </xdr:to>
    <xdr:sp macro="" textlink="">
      <xdr:nvSpPr>
        <xdr:cNvPr id="58" name="Rectángulo 57">
          <a:extLst>
            <a:ext uri="{FF2B5EF4-FFF2-40B4-BE49-F238E27FC236}">
              <a16:creationId xmlns:a16="http://schemas.microsoft.com/office/drawing/2014/main" id="{E2012E34-DF7C-4FB8-A6A8-3E7324805B03}"/>
            </a:ext>
          </a:extLst>
        </xdr:cNvPr>
        <xdr:cNvSpPr/>
      </xdr:nvSpPr>
      <xdr:spPr>
        <a:xfrm>
          <a:off x="6180363" y="171450"/>
          <a:ext cx="8972792" cy="62513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3084</xdr:colOff>
      <xdr:row>13</xdr:row>
      <xdr:rowOff>11907</xdr:rowOff>
    </xdr:from>
    <xdr:to>
      <xdr:col>18</xdr:col>
      <xdr:colOff>29766</xdr:colOff>
      <xdr:row>14</xdr:row>
      <xdr:rowOff>0</xdr:rowOff>
    </xdr:to>
    <xdr:grpSp>
      <xdr:nvGrpSpPr>
        <xdr:cNvPr id="59" name="Grupo 58">
          <a:extLst>
            <a:ext uri="{FF2B5EF4-FFF2-40B4-BE49-F238E27FC236}">
              <a16:creationId xmlns:a16="http://schemas.microsoft.com/office/drawing/2014/main" id="{0C663085-1995-4D11-9A5F-D60C9C949979}"/>
            </a:ext>
          </a:extLst>
        </xdr:cNvPr>
        <xdr:cNvGrpSpPr/>
      </xdr:nvGrpSpPr>
      <xdr:grpSpPr>
        <a:xfrm>
          <a:off x="255216" y="2014958"/>
          <a:ext cx="16331241" cy="324270"/>
          <a:chOff x="256798" y="2107172"/>
          <a:chExt cx="14357273" cy="381972"/>
        </a:xfrm>
      </xdr:grpSpPr>
      <xdr:sp macro="" textlink="">
        <xdr:nvSpPr>
          <xdr:cNvPr id="60" name="Rectángulo 59">
            <a:extLst>
              <a:ext uri="{FF2B5EF4-FFF2-40B4-BE49-F238E27FC236}">
                <a16:creationId xmlns:a16="http://schemas.microsoft.com/office/drawing/2014/main" id="{4D6A19CC-97CA-918F-A3EB-F1938CB1EFD4}"/>
              </a:ext>
            </a:extLst>
          </xdr:cNvPr>
          <xdr:cNvSpPr/>
        </xdr:nvSpPr>
        <xdr:spPr>
          <a:xfrm>
            <a:off x="1517481" y="2107172"/>
            <a:ext cx="13096590" cy="381972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ACCIONES PREVENTIVAS</a:t>
            </a:r>
          </a:p>
        </xdr:txBody>
      </xdr:sp>
      <xdr:sp macro="" textlink="">
        <xdr:nvSpPr>
          <xdr:cNvPr id="61" name="Rectángulo 60">
            <a:extLst>
              <a:ext uri="{FF2B5EF4-FFF2-40B4-BE49-F238E27FC236}">
                <a16:creationId xmlns:a16="http://schemas.microsoft.com/office/drawing/2014/main" id="{914590DF-6108-18C3-A836-28119C67D698}"/>
              </a:ext>
            </a:extLst>
          </xdr:cNvPr>
          <xdr:cNvSpPr/>
        </xdr:nvSpPr>
        <xdr:spPr>
          <a:xfrm>
            <a:off x="256798" y="2107172"/>
            <a:ext cx="1263068" cy="363489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A </a:t>
            </a:r>
          </a:p>
        </xdr:txBody>
      </xdr:sp>
    </xdr:grpSp>
    <xdr:clientData/>
  </xdr:twoCellAnchor>
  <xdr:twoCellAnchor>
    <xdr:from>
      <xdr:col>12</xdr:col>
      <xdr:colOff>857250</xdr:colOff>
      <xdr:row>14</xdr:row>
      <xdr:rowOff>108857</xdr:rowOff>
    </xdr:from>
    <xdr:to>
      <xdr:col>15</xdr:col>
      <xdr:colOff>40822</xdr:colOff>
      <xdr:row>16</xdr:row>
      <xdr:rowOff>164986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344F6E97-2196-4F40-A11D-7D819DFB9961}"/>
            </a:ext>
          </a:extLst>
        </xdr:cNvPr>
        <xdr:cNvSpPr/>
      </xdr:nvSpPr>
      <xdr:spPr>
        <a:xfrm>
          <a:off x="11477625" y="2404382"/>
          <a:ext cx="2183947" cy="446654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Acciones Preventivas según mes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952500</xdr:colOff>
      <xdr:row>14</xdr:row>
      <xdr:rowOff>108856</xdr:rowOff>
    </xdr:from>
    <xdr:to>
      <xdr:col>12</xdr:col>
      <xdr:colOff>979714</xdr:colOff>
      <xdr:row>16</xdr:row>
      <xdr:rowOff>13606</xdr:rowOff>
    </xdr:to>
    <xdr:sp macro="" textlink="">
      <xdr:nvSpPr>
        <xdr:cNvPr id="63" name="Rectángulo 51">
          <a:extLst>
            <a:ext uri="{FF2B5EF4-FFF2-40B4-BE49-F238E27FC236}">
              <a16:creationId xmlns:a16="http://schemas.microsoft.com/office/drawing/2014/main" id="{611330AC-4438-4968-9E24-ED12B78316D4}"/>
            </a:ext>
          </a:extLst>
        </xdr:cNvPr>
        <xdr:cNvSpPr/>
      </xdr:nvSpPr>
      <xdr:spPr>
        <a:xfrm>
          <a:off x="10572750" y="2404381"/>
          <a:ext cx="1027339" cy="29527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</a:t>
          </a:r>
        </a:p>
      </xdr:txBody>
    </xdr:sp>
    <xdr:clientData/>
  </xdr:twoCellAnchor>
  <xdr:twoCellAnchor>
    <xdr:from>
      <xdr:col>12</xdr:col>
      <xdr:colOff>857250</xdr:colOff>
      <xdr:row>73</xdr:row>
      <xdr:rowOff>13607</xdr:rowOff>
    </xdr:from>
    <xdr:to>
      <xdr:col>17</xdr:col>
      <xdr:colOff>993322</xdr:colOff>
      <xdr:row>74</xdr:row>
      <xdr:rowOff>149680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CC314F98-BB1C-483C-834E-347AE26A6E99}"/>
            </a:ext>
          </a:extLst>
        </xdr:cNvPr>
        <xdr:cNvSpPr/>
      </xdr:nvSpPr>
      <xdr:spPr>
        <a:xfrm>
          <a:off x="11477625" y="17730107"/>
          <a:ext cx="5136697" cy="40277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Personas informadas en las acciones preventivas según código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73</xdr:row>
      <xdr:rowOff>13608</xdr:rowOff>
    </xdr:from>
    <xdr:to>
      <xdr:col>12</xdr:col>
      <xdr:colOff>966107</xdr:colOff>
      <xdr:row>74</xdr:row>
      <xdr:rowOff>13607</xdr:rowOff>
    </xdr:to>
    <xdr:sp macro="" textlink="">
      <xdr:nvSpPr>
        <xdr:cNvPr id="65" name="Rectángulo 51">
          <a:extLst>
            <a:ext uri="{FF2B5EF4-FFF2-40B4-BE49-F238E27FC236}">
              <a16:creationId xmlns:a16="http://schemas.microsoft.com/office/drawing/2014/main" id="{AF228451-095D-46C8-9FE8-898BFFA4AAC7}"/>
            </a:ext>
          </a:extLst>
        </xdr:cNvPr>
        <xdr:cNvSpPr/>
      </xdr:nvSpPr>
      <xdr:spPr>
        <a:xfrm>
          <a:off x="10620375" y="17730108"/>
          <a:ext cx="966107" cy="2666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7</a:t>
          </a:r>
        </a:p>
      </xdr:txBody>
    </xdr:sp>
    <xdr:clientData/>
  </xdr:twoCellAnchor>
  <xdr:twoCellAnchor>
    <xdr:from>
      <xdr:col>6</xdr:col>
      <xdr:colOff>473529</xdr:colOff>
      <xdr:row>73</xdr:row>
      <xdr:rowOff>92529</xdr:rowOff>
    </xdr:from>
    <xdr:to>
      <xdr:col>11</xdr:col>
      <xdr:colOff>571499</xdr:colOff>
      <xdr:row>87</xdr:row>
      <xdr:rowOff>53068</xdr:rowOff>
    </xdr:to>
    <xdr:grpSp>
      <xdr:nvGrpSpPr>
        <xdr:cNvPr id="66" name="Grupo 65">
          <a:extLst>
            <a:ext uri="{FF2B5EF4-FFF2-40B4-BE49-F238E27FC236}">
              <a16:creationId xmlns:a16="http://schemas.microsoft.com/office/drawing/2014/main" id="{A65DB397-218F-4B4B-B5CB-E4505CA76673}"/>
            </a:ext>
          </a:extLst>
        </xdr:cNvPr>
        <xdr:cNvGrpSpPr/>
      </xdr:nvGrpSpPr>
      <xdr:grpSpPr>
        <a:xfrm>
          <a:off x="4745772" y="17825838"/>
          <a:ext cx="5420764" cy="3742524"/>
          <a:chOff x="4339561" y="3098562"/>
          <a:chExt cx="5280382" cy="3206358"/>
        </a:xfrm>
      </xdr:grpSpPr>
      <xdr:graphicFrame macro="">
        <xdr:nvGraphicFramePr>
          <xdr:cNvPr id="67" name="Gráfico 66">
            <a:extLst>
              <a:ext uri="{FF2B5EF4-FFF2-40B4-BE49-F238E27FC236}">
                <a16:creationId xmlns:a16="http://schemas.microsoft.com/office/drawing/2014/main" id="{5B23F651-72FE-781B-B856-541EFAF958E1}"/>
              </a:ext>
            </a:extLst>
          </xdr:cNvPr>
          <xdr:cNvGraphicFramePr/>
        </xdr:nvGraphicFramePr>
        <xdr:xfrm>
          <a:off x="4339561" y="3098562"/>
          <a:ext cx="5280382" cy="3206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516002C5-2490-1BC2-C224-0AC948B6FD19}"/>
              </a:ext>
            </a:extLst>
          </xdr:cNvPr>
          <xdr:cNvPicPr/>
        </xdr:nvPicPr>
        <xdr:blipFill>
          <a:blip xmlns:r="http://schemas.openxmlformats.org/officeDocument/2006/relationships" r:embed="rId7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15415" y="3559979"/>
            <a:ext cx="380998" cy="836930"/>
          </a:xfrm>
          <a:prstGeom prst="rect">
            <a:avLst/>
          </a:prstGeom>
          <a:solidFill>
            <a:schemeClr val="accent1"/>
          </a:solidFill>
          <a:ln>
            <a:noFill/>
          </a:ln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7FE608C2-4CEA-858E-DBD8-1AE22DC7A38A}"/>
              </a:ext>
            </a:extLst>
          </xdr:cNvPr>
          <xdr:cNvPicPr/>
        </xdr:nvPicPr>
        <xdr:blipFill>
          <a:blip xmlns:r="http://schemas.openxmlformats.org/officeDocument/2006/relationships" r:embed="rId8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24334" y="4610233"/>
            <a:ext cx="360045" cy="83692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2</xdr:col>
      <xdr:colOff>884465</xdr:colOff>
      <xdr:row>73</xdr:row>
      <xdr:rowOff>0</xdr:rowOff>
    </xdr:from>
    <xdr:to>
      <xdr:col>6</xdr:col>
      <xdr:colOff>19051</xdr:colOff>
      <xdr:row>74</xdr:row>
      <xdr:rowOff>204107</xdr:rowOff>
    </xdr:to>
    <xdr:sp macro="" textlink="">
      <xdr:nvSpPr>
        <xdr:cNvPr id="70" name="Rectángulo 69">
          <a:extLst>
            <a:ext uri="{FF2B5EF4-FFF2-40B4-BE49-F238E27FC236}">
              <a16:creationId xmlns:a16="http://schemas.microsoft.com/office/drawing/2014/main" id="{EA28F1E0-1711-4168-8CA4-ECC6B488F66A}"/>
            </a:ext>
          </a:extLst>
        </xdr:cNvPr>
        <xdr:cNvSpPr/>
      </xdr:nvSpPr>
      <xdr:spPr>
        <a:xfrm>
          <a:off x="1132115" y="17716500"/>
          <a:ext cx="3163661" cy="470807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Personas informadas en las acciones preventivas por sexo</a:t>
          </a: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 según mes</a:t>
          </a:r>
        </a:p>
      </xdr:txBody>
    </xdr:sp>
    <xdr:clientData/>
  </xdr:twoCellAnchor>
  <xdr:twoCellAnchor>
    <xdr:from>
      <xdr:col>2</xdr:col>
      <xdr:colOff>0</xdr:colOff>
      <xdr:row>73</xdr:row>
      <xdr:rowOff>0</xdr:rowOff>
    </xdr:from>
    <xdr:to>
      <xdr:col>2</xdr:col>
      <xdr:colOff>1168028</xdr:colOff>
      <xdr:row>73</xdr:row>
      <xdr:rowOff>249670</xdr:rowOff>
    </xdr:to>
    <xdr:sp macro="" textlink="">
      <xdr:nvSpPr>
        <xdr:cNvPr id="71" name="Rectángulo 51">
          <a:extLst>
            <a:ext uri="{FF2B5EF4-FFF2-40B4-BE49-F238E27FC236}">
              <a16:creationId xmlns:a16="http://schemas.microsoft.com/office/drawing/2014/main" id="{17E92D5F-B725-42AD-80E7-A36C8C9F25A3}"/>
            </a:ext>
          </a:extLst>
        </xdr:cNvPr>
        <xdr:cNvSpPr/>
      </xdr:nvSpPr>
      <xdr:spPr>
        <a:xfrm>
          <a:off x="247650" y="17716500"/>
          <a:ext cx="996578" cy="24967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6</a:t>
          </a:r>
        </a:p>
      </xdr:txBody>
    </xdr:sp>
    <xdr:clientData/>
  </xdr:twoCellAnchor>
  <xdr:twoCellAnchor>
    <xdr:from>
      <xdr:col>2</xdr:col>
      <xdr:colOff>-1</xdr:colOff>
      <xdr:row>91</xdr:row>
      <xdr:rowOff>0</xdr:rowOff>
    </xdr:from>
    <xdr:to>
      <xdr:col>3</xdr:col>
      <xdr:colOff>2232</xdr:colOff>
      <xdr:row>91</xdr:row>
      <xdr:rowOff>0</xdr:rowOff>
    </xdr:to>
    <xdr:sp macro="" textlink="">
      <xdr:nvSpPr>
        <xdr:cNvPr id="72" name="Rectángulo 51">
          <a:extLst>
            <a:ext uri="{FF2B5EF4-FFF2-40B4-BE49-F238E27FC236}">
              <a16:creationId xmlns:a16="http://schemas.microsoft.com/office/drawing/2014/main" id="{13C8FA62-4D50-40AF-A497-D4F462DE71F7}"/>
            </a:ext>
          </a:extLst>
        </xdr:cNvPr>
        <xdr:cNvSpPr/>
      </xdr:nvSpPr>
      <xdr:spPr>
        <a:xfrm>
          <a:off x="247649" y="22440900"/>
          <a:ext cx="1002358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7</a:t>
          </a:r>
        </a:p>
      </xdr:txBody>
    </xdr:sp>
    <xdr:clientData/>
  </xdr:twoCellAnchor>
  <xdr:twoCellAnchor>
    <xdr:from>
      <xdr:col>12</xdr:col>
      <xdr:colOff>898072</xdr:colOff>
      <xdr:row>40</xdr:row>
      <xdr:rowOff>1</xdr:rowOff>
    </xdr:from>
    <xdr:to>
      <xdr:col>15</xdr:col>
      <xdr:colOff>993322</xdr:colOff>
      <xdr:row>41</xdr:row>
      <xdr:rowOff>178594</xdr:rowOff>
    </xdr:to>
    <xdr:sp macro="" textlink="">
      <xdr:nvSpPr>
        <xdr:cNvPr id="73" name="Rectángulo 72">
          <a:extLst>
            <a:ext uri="{FF2B5EF4-FFF2-40B4-BE49-F238E27FC236}">
              <a16:creationId xmlns:a16="http://schemas.microsoft.com/office/drawing/2014/main" id="{C059AAAD-7C95-4C66-AA3A-CBF0D263BAFB}"/>
            </a:ext>
          </a:extLst>
        </xdr:cNvPr>
        <xdr:cNvSpPr/>
      </xdr:nvSpPr>
      <xdr:spPr>
        <a:xfrm>
          <a:off x="11518447" y="9172576"/>
          <a:ext cx="3095625" cy="44529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Acciones Preventivas según tipo de intervención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40</xdr:row>
      <xdr:rowOff>0</xdr:rowOff>
    </xdr:from>
    <xdr:to>
      <xdr:col>12</xdr:col>
      <xdr:colOff>1006929</xdr:colOff>
      <xdr:row>41</xdr:row>
      <xdr:rowOff>27215</xdr:rowOff>
    </xdr:to>
    <xdr:sp macro="" textlink="">
      <xdr:nvSpPr>
        <xdr:cNvPr id="74" name="Rectángulo 51">
          <a:extLst>
            <a:ext uri="{FF2B5EF4-FFF2-40B4-BE49-F238E27FC236}">
              <a16:creationId xmlns:a16="http://schemas.microsoft.com/office/drawing/2014/main" id="{915B06C9-41C2-4BCF-94F4-F3D47C6A0347}"/>
            </a:ext>
          </a:extLst>
        </xdr:cNvPr>
        <xdr:cNvSpPr/>
      </xdr:nvSpPr>
      <xdr:spPr>
        <a:xfrm>
          <a:off x="10620375" y="9172575"/>
          <a:ext cx="997404" cy="29391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4</a:t>
          </a:r>
        </a:p>
      </xdr:txBody>
    </xdr:sp>
    <xdr:clientData/>
  </xdr:twoCellAnchor>
  <xdr:twoCellAnchor>
    <xdr:from>
      <xdr:col>12</xdr:col>
      <xdr:colOff>898071</xdr:colOff>
      <xdr:row>31</xdr:row>
      <xdr:rowOff>1</xdr:rowOff>
    </xdr:from>
    <xdr:to>
      <xdr:col>17</xdr:col>
      <xdr:colOff>0</xdr:colOff>
      <xdr:row>32</xdr:row>
      <xdr:rowOff>178595</xdr:rowOff>
    </xdr:to>
    <xdr:sp macro="" textlink="">
      <xdr:nvSpPr>
        <xdr:cNvPr id="75" name="Rectángulo 74">
          <a:extLst>
            <a:ext uri="{FF2B5EF4-FFF2-40B4-BE49-F238E27FC236}">
              <a16:creationId xmlns:a16="http://schemas.microsoft.com/office/drawing/2014/main" id="{67B352D4-E5F3-45BF-A902-6758D1DB0B5D}"/>
            </a:ext>
          </a:extLst>
        </xdr:cNvPr>
        <xdr:cNvSpPr/>
      </xdr:nvSpPr>
      <xdr:spPr>
        <a:xfrm>
          <a:off x="11518446" y="6772276"/>
          <a:ext cx="4102554" cy="445294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Acciones Preventivas según temática principal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31</xdr:row>
      <xdr:rowOff>0</xdr:rowOff>
    </xdr:from>
    <xdr:to>
      <xdr:col>12</xdr:col>
      <xdr:colOff>1006929</xdr:colOff>
      <xdr:row>32</xdr:row>
      <xdr:rowOff>27216</xdr:rowOff>
    </xdr:to>
    <xdr:sp macro="" textlink="">
      <xdr:nvSpPr>
        <xdr:cNvPr id="76" name="Rectángulo 51">
          <a:extLst>
            <a:ext uri="{FF2B5EF4-FFF2-40B4-BE49-F238E27FC236}">
              <a16:creationId xmlns:a16="http://schemas.microsoft.com/office/drawing/2014/main" id="{CDA065FF-0D81-4C96-AC0F-ACDA9A122E7E}"/>
            </a:ext>
          </a:extLst>
        </xdr:cNvPr>
        <xdr:cNvSpPr/>
      </xdr:nvSpPr>
      <xdr:spPr>
        <a:xfrm>
          <a:off x="10620375" y="6772275"/>
          <a:ext cx="997404" cy="29391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</a:t>
          </a:r>
        </a:p>
      </xdr:txBody>
    </xdr:sp>
    <xdr:clientData/>
  </xdr:twoCellAnchor>
  <xdr:twoCellAnchor>
    <xdr:from>
      <xdr:col>8</xdr:col>
      <xdr:colOff>911678</xdr:colOff>
      <xdr:row>15</xdr:row>
      <xdr:rowOff>1</xdr:rowOff>
    </xdr:from>
    <xdr:to>
      <xdr:col>10</xdr:col>
      <xdr:colOff>1006927</xdr:colOff>
      <xdr:row>16</xdr:row>
      <xdr:rowOff>178594</xdr:rowOff>
    </xdr:to>
    <xdr:sp macro="" textlink="">
      <xdr:nvSpPr>
        <xdr:cNvPr id="77" name="Rectángulo 76">
          <a:extLst>
            <a:ext uri="{FF2B5EF4-FFF2-40B4-BE49-F238E27FC236}">
              <a16:creationId xmlns:a16="http://schemas.microsoft.com/office/drawing/2014/main" id="{DC0CD2F8-B654-467D-B5E4-B30953317276}"/>
            </a:ext>
          </a:extLst>
        </xdr:cNvPr>
        <xdr:cNvSpPr/>
      </xdr:nvSpPr>
      <xdr:spPr>
        <a:xfrm>
          <a:off x="7188653" y="2419351"/>
          <a:ext cx="2428874" cy="44529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Acciones Preventivas según departamento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1034143</xdr:colOff>
      <xdr:row>16</xdr:row>
      <xdr:rowOff>27214</xdr:rowOff>
    </xdr:to>
    <xdr:sp macro="" textlink="">
      <xdr:nvSpPr>
        <xdr:cNvPr id="78" name="Rectángulo 51">
          <a:extLst>
            <a:ext uri="{FF2B5EF4-FFF2-40B4-BE49-F238E27FC236}">
              <a16:creationId xmlns:a16="http://schemas.microsoft.com/office/drawing/2014/main" id="{2586CB7F-F631-4E66-BF1C-88A7C572B572}"/>
            </a:ext>
          </a:extLst>
        </xdr:cNvPr>
        <xdr:cNvSpPr/>
      </xdr:nvSpPr>
      <xdr:spPr>
        <a:xfrm>
          <a:off x="6276975" y="2419350"/>
          <a:ext cx="1034143" cy="29391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</a:t>
          </a:r>
        </a:p>
      </xdr:txBody>
    </xdr:sp>
    <xdr:clientData/>
  </xdr:twoCellAnchor>
  <xdr:twoCellAnchor>
    <xdr:from>
      <xdr:col>15</xdr:col>
      <xdr:colOff>537481</xdr:colOff>
      <xdr:row>14</xdr:row>
      <xdr:rowOff>54431</xdr:rowOff>
    </xdr:from>
    <xdr:to>
      <xdr:col>18</xdr:col>
      <xdr:colOff>108857</xdr:colOff>
      <xdr:row>29</xdr:row>
      <xdr:rowOff>176895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7A92E060-A019-4D44-8DA5-4240D4522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408214</xdr:colOff>
      <xdr:row>48</xdr:row>
      <xdr:rowOff>166255</xdr:rowOff>
    </xdr:from>
    <xdr:to>
      <xdr:col>17</xdr:col>
      <xdr:colOff>851064</xdr:colOff>
      <xdr:row>72</xdr:row>
      <xdr:rowOff>32659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90C2374B-1D8B-4A6C-8C7C-1E79C2CFE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884465</xdr:colOff>
      <xdr:row>48</xdr:row>
      <xdr:rowOff>1</xdr:rowOff>
    </xdr:from>
    <xdr:to>
      <xdr:col>11</xdr:col>
      <xdr:colOff>21029</xdr:colOff>
      <xdr:row>49</xdr:row>
      <xdr:rowOff>178593</xdr:rowOff>
    </xdr:to>
    <xdr:sp macro="" textlink="">
      <xdr:nvSpPr>
        <xdr:cNvPr id="81" name="Rectángulo 80">
          <a:extLst>
            <a:ext uri="{FF2B5EF4-FFF2-40B4-BE49-F238E27FC236}">
              <a16:creationId xmlns:a16="http://schemas.microsoft.com/office/drawing/2014/main" id="{4E0137FF-CBC8-4BAC-8482-B90DA769B925}"/>
            </a:ext>
          </a:extLst>
        </xdr:cNvPr>
        <xdr:cNvSpPr/>
      </xdr:nvSpPr>
      <xdr:spPr>
        <a:xfrm>
          <a:off x="1132115" y="11049001"/>
          <a:ext cx="8509164" cy="445292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Acciones Preventivas  según código</a:t>
          </a: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997404</xdr:colOff>
      <xdr:row>49</xdr:row>
      <xdr:rowOff>27214</xdr:rowOff>
    </xdr:to>
    <xdr:sp macro="" textlink="">
      <xdr:nvSpPr>
        <xdr:cNvPr id="82" name="Rectángulo 51">
          <a:extLst>
            <a:ext uri="{FF2B5EF4-FFF2-40B4-BE49-F238E27FC236}">
              <a16:creationId xmlns:a16="http://schemas.microsoft.com/office/drawing/2014/main" id="{A70F62B4-3CA0-49E9-BC85-4030D4A05F85}"/>
            </a:ext>
          </a:extLst>
        </xdr:cNvPr>
        <xdr:cNvSpPr/>
      </xdr:nvSpPr>
      <xdr:spPr>
        <a:xfrm>
          <a:off x="247650" y="11049000"/>
          <a:ext cx="997404" cy="29391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5</a:t>
          </a:r>
        </a:p>
      </xdr:txBody>
    </xdr:sp>
    <xdr:clientData/>
  </xdr:twoCellAnchor>
  <xdr:twoCellAnchor>
    <xdr:from>
      <xdr:col>2</xdr:col>
      <xdr:colOff>895350</xdr:colOff>
      <xdr:row>105</xdr:row>
      <xdr:rowOff>263527</xdr:rowOff>
    </xdr:from>
    <xdr:to>
      <xdr:col>7</xdr:col>
      <xdr:colOff>57151</xdr:colOff>
      <xdr:row>107</xdr:row>
      <xdr:rowOff>209551</xdr:rowOff>
    </xdr:to>
    <xdr:sp macro="" textlink="">
      <xdr:nvSpPr>
        <xdr:cNvPr id="83" name="Rectángulo 82">
          <a:extLst>
            <a:ext uri="{FF2B5EF4-FFF2-40B4-BE49-F238E27FC236}">
              <a16:creationId xmlns:a16="http://schemas.microsoft.com/office/drawing/2014/main" id="{D012E5FE-B868-4336-BED6-2CF7457786E4}"/>
            </a:ext>
          </a:extLst>
        </xdr:cNvPr>
        <xdr:cNvSpPr/>
      </xdr:nvSpPr>
      <xdr:spPr>
        <a:xfrm>
          <a:off x="1143000" y="26381077"/>
          <a:ext cx="4191001" cy="479424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¿Cuentan con un trabajo remunerado?</a:t>
          </a:r>
        </a:p>
      </xdr:txBody>
    </xdr:sp>
    <xdr:clientData/>
  </xdr:twoCellAnchor>
  <xdr:twoCellAnchor>
    <xdr:from>
      <xdr:col>2</xdr:col>
      <xdr:colOff>0</xdr:colOff>
      <xdr:row>106</xdr:row>
      <xdr:rowOff>0</xdr:rowOff>
    </xdr:from>
    <xdr:to>
      <xdr:col>3</xdr:col>
      <xdr:colOff>8186</xdr:colOff>
      <xdr:row>107</xdr:row>
      <xdr:rowOff>4741</xdr:rowOff>
    </xdr:to>
    <xdr:sp macro="" textlink="">
      <xdr:nvSpPr>
        <xdr:cNvPr id="84" name="Rectángulo 51">
          <a:extLst>
            <a:ext uri="{FF2B5EF4-FFF2-40B4-BE49-F238E27FC236}">
              <a16:creationId xmlns:a16="http://schemas.microsoft.com/office/drawing/2014/main" id="{7888EA32-79A9-4057-90A9-BBC879667097}"/>
            </a:ext>
          </a:extLst>
        </xdr:cNvPr>
        <xdr:cNvSpPr/>
      </xdr:nvSpPr>
      <xdr:spPr>
        <a:xfrm>
          <a:off x="247650" y="26384250"/>
          <a:ext cx="1008311" cy="27144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10</a:t>
          </a:r>
        </a:p>
      </xdr:txBody>
    </xdr:sp>
    <xdr:clientData/>
  </xdr:twoCellAnchor>
  <xdr:twoCellAnchor>
    <xdr:from>
      <xdr:col>2</xdr:col>
      <xdr:colOff>928687</xdr:colOff>
      <xdr:row>243</xdr:row>
      <xdr:rowOff>247430</xdr:rowOff>
    </xdr:from>
    <xdr:to>
      <xdr:col>7</xdr:col>
      <xdr:colOff>0</xdr:colOff>
      <xdr:row>245</xdr:row>
      <xdr:rowOff>175846</xdr:rowOff>
    </xdr:to>
    <xdr:sp macro="" textlink="">
      <xdr:nvSpPr>
        <xdr:cNvPr id="85" name="Rectángulo 84">
          <a:extLst>
            <a:ext uri="{FF2B5EF4-FFF2-40B4-BE49-F238E27FC236}">
              <a16:creationId xmlns:a16="http://schemas.microsoft.com/office/drawing/2014/main" id="{2666D919-039E-414D-A960-1FFFA2F6A7C5}"/>
            </a:ext>
          </a:extLst>
        </xdr:cNvPr>
        <xdr:cNvSpPr/>
      </xdr:nvSpPr>
      <xdr:spPr>
        <a:xfrm>
          <a:off x="1176337" y="62598080"/>
          <a:ext cx="4100513" cy="442766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¿Buscaron ayuda ante un hecho de violencia?</a:t>
          </a:r>
        </a:p>
      </xdr:txBody>
    </xdr:sp>
    <xdr:clientData/>
  </xdr:twoCellAnchor>
  <xdr:twoCellAnchor>
    <xdr:from>
      <xdr:col>12</xdr:col>
      <xdr:colOff>938893</xdr:colOff>
      <xdr:row>244</xdr:row>
      <xdr:rowOff>1342</xdr:rowOff>
    </xdr:from>
    <xdr:to>
      <xdr:col>17</xdr:col>
      <xdr:colOff>31750</xdr:colOff>
      <xdr:row>245</xdr:row>
      <xdr:rowOff>171070</xdr:rowOff>
    </xdr:to>
    <xdr:sp macro="" textlink="">
      <xdr:nvSpPr>
        <xdr:cNvPr id="86" name="Rectángulo 85">
          <a:extLst>
            <a:ext uri="{FF2B5EF4-FFF2-40B4-BE49-F238E27FC236}">
              <a16:creationId xmlns:a16="http://schemas.microsoft.com/office/drawing/2014/main" id="{5472CA7F-617C-4A2A-AB66-6F10823F283D}"/>
            </a:ext>
          </a:extLst>
        </xdr:cNvPr>
        <xdr:cNvSpPr/>
      </xdr:nvSpPr>
      <xdr:spPr>
        <a:xfrm>
          <a:off x="11559268" y="62599642"/>
          <a:ext cx="4093482" cy="436428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etapa de motivación para el cambio</a:t>
          </a:r>
        </a:p>
      </xdr:txBody>
    </xdr:sp>
    <xdr:clientData/>
  </xdr:twoCellAnchor>
  <xdr:twoCellAnchor>
    <xdr:from>
      <xdr:col>2</xdr:col>
      <xdr:colOff>5351</xdr:colOff>
      <xdr:row>241</xdr:row>
      <xdr:rowOff>235404</xdr:rowOff>
    </xdr:from>
    <xdr:to>
      <xdr:col>18</xdr:col>
      <xdr:colOff>38100</xdr:colOff>
      <xdr:row>243</xdr:row>
      <xdr:rowOff>111581</xdr:rowOff>
    </xdr:to>
    <xdr:grpSp>
      <xdr:nvGrpSpPr>
        <xdr:cNvPr id="87" name="Grupo 86">
          <a:extLst>
            <a:ext uri="{FF2B5EF4-FFF2-40B4-BE49-F238E27FC236}">
              <a16:creationId xmlns:a16="http://schemas.microsoft.com/office/drawing/2014/main" id="{F96014E4-9DB0-4908-9808-2F72DAFF274D}"/>
            </a:ext>
          </a:extLst>
        </xdr:cNvPr>
        <xdr:cNvGrpSpPr/>
      </xdr:nvGrpSpPr>
      <xdr:grpSpPr>
        <a:xfrm>
          <a:off x="257483" y="62119889"/>
          <a:ext cx="16337308" cy="310405"/>
          <a:chOff x="259898" y="2020167"/>
          <a:chExt cx="14478000" cy="448367"/>
        </a:xfrm>
      </xdr:grpSpPr>
      <xdr:sp macro="" textlink="">
        <xdr:nvSpPr>
          <xdr:cNvPr id="88" name="Rectángulo 87">
            <a:extLst>
              <a:ext uri="{FF2B5EF4-FFF2-40B4-BE49-F238E27FC236}">
                <a16:creationId xmlns:a16="http://schemas.microsoft.com/office/drawing/2014/main" id="{941AD3B2-F66E-EFCC-C190-B3774ED6C28C}"/>
              </a:ext>
            </a:extLst>
          </xdr:cNvPr>
          <xdr:cNvSpPr/>
        </xdr:nvSpPr>
        <xdr:spPr>
          <a:xfrm>
            <a:off x="1515175" y="2020167"/>
            <a:ext cx="13222723" cy="448367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RESULTADOS PRE-TEST DE USUARIAS QUE INICIARON EL ACOMPAÑAMIENTO ESPECIALIZADO (MAM-08)</a:t>
            </a:r>
            <a:endParaRPr kumimoji="0" lang="es-PE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89" name="Rectángulo 88">
            <a:extLst>
              <a:ext uri="{FF2B5EF4-FFF2-40B4-BE49-F238E27FC236}">
                <a16:creationId xmlns:a16="http://schemas.microsoft.com/office/drawing/2014/main" id="{9C4A3000-2C3C-11F2-00EE-A68C6F8C7F81}"/>
              </a:ext>
            </a:extLst>
          </xdr:cNvPr>
          <xdr:cNvSpPr/>
        </xdr:nvSpPr>
        <xdr:spPr>
          <a:xfrm>
            <a:off x="259898" y="2020169"/>
            <a:ext cx="1327316" cy="448365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F</a:t>
            </a:r>
            <a:endParaRPr kumimoji="0" lang="es-PE" sz="17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933450</xdr:colOff>
      <xdr:row>251</xdr:row>
      <xdr:rowOff>1064</xdr:rowOff>
    </xdr:from>
    <xdr:to>
      <xdr:col>6</xdr:col>
      <xdr:colOff>22226</xdr:colOff>
      <xdr:row>252</xdr:row>
      <xdr:rowOff>151411</xdr:rowOff>
    </xdr:to>
    <xdr:sp macro="" textlink="">
      <xdr:nvSpPr>
        <xdr:cNvPr id="90" name="Rectángulo 89">
          <a:extLst>
            <a:ext uri="{FF2B5EF4-FFF2-40B4-BE49-F238E27FC236}">
              <a16:creationId xmlns:a16="http://schemas.microsoft.com/office/drawing/2014/main" id="{8B43CAD4-ACA4-499D-B636-179187754FED}"/>
            </a:ext>
          </a:extLst>
        </xdr:cNvPr>
        <xdr:cNvSpPr/>
      </xdr:nvSpPr>
      <xdr:spPr>
        <a:xfrm>
          <a:off x="1181100" y="64466264"/>
          <a:ext cx="3117851" cy="417047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autonomía personal</a:t>
          </a:r>
        </a:p>
      </xdr:txBody>
    </xdr:sp>
    <xdr:clientData/>
  </xdr:twoCellAnchor>
  <xdr:twoCellAnchor>
    <xdr:from>
      <xdr:col>7</xdr:col>
      <xdr:colOff>933450</xdr:colOff>
      <xdr:row>254</xdr:row>
      <xdr:rowOff>0</xdr:rowOff>
    </xdr:from>
    <xdr:to>
      <xdr:col>11</xdr:col>
      <xdr:colOff>8298</xdr:colOff>
      <xdr:row>255</xdr:row>
      <xdr:rowOff>160986</xdr:rowOff>
    </xdr:to>
    <xdr:sp macro="" textlink="">
      <xdr:nvSpPr>
        <xdr:cNvPr id="91" name="Rectángulo 90">
          <a:extLst>
            <a:ext uri="{FF2B5EF4-FFF2-40B4-BE49-F238E27FC236}">
              <a16:creationId xmlns:a16="http://schemas.microsoft.com/office/drawing/2014/main" id="{B01DD6E7-554F-4BD3-9BAE-BC2D71B8CB7C}"/>
            </a:ext>
          </a:extLst>
        </xdr:cNvPr>
        <xdr:cNvSpPr/>
      </xdr:nvSpPr>
      <xdr:spPr>
        <a:xfrm>
          <a:off x="6210300" y="65265300"/>
          <a:ext cx="3418248" cy="427686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autoestima</a:t>
          </a:r>
        </a:p>
      </xdr:txBody>
    </xdr:sp>
    <xdr:clientData/>
  </xdr:twoCellAnchor>
  <xdr:twoCellAnchor>
    <xdr:from>
      <xdr:col>12</xdr:col>
      <xdr:colOff>933450</xdr:colOff>
      <xdr:row>254</xdr:row>
      <xdr:rowOff>295</xdr:rowOff>
    </xdr:from>
    <xdr:to>
      <xdr:col>18</xdr:col>
      <xdr:colOff>1262</xdr:colOff>
      <xdr:row>255</xdr:row>
      <xdr:rowOff>141618</xdr:rowOff>
    </xdr:to>
    <xdr:sp macro="" textlink="">
      <xdr:nvSpPr>
        <xdr:cNvPr id="92" name="Rectángulo 91">
          <a:extLst>
            <a:ext uri="{FF2B5EF4-FFF2-40B4-BE49-F238E27FC236}">
              <a16:creationId xmlns:a16="http://schemas.microsoft.com/office/drawing/2014/main" id="{17009ACD-E578-46AF-B07E-92A60B5C6EF3}"/>
            </a:ext>
          </a:extLst>
        </xdr:cNvPr>
        <xdr:cNvSpPr/>
      </xdr:nvSpPr>
      <xdr:spPr>
        <a:xfrm>
          <a:off x="11553825" y="65265595"/>
          <a:ext cx="5068562" cy="40802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toma de decisiones</a:t>
          </a:r>
        </a:p>
      </xdr:txBody>
    </xdr:sp>
    <xdr:clientData/>
  </xdr:twoCellAnchor>
  <xdr:twoCellAnchor>
    <xdr:from>
      <xdr:col>1</xdr:col>
      <xdr:colOff>79725</xdr:colOff>
      <xdr:row>299</xdr:row>
      <xdr:rowOff>12334</xdr:rowOff>
    </xdr:from>
    <xdr:to>
      <xdr:col>18</xdr:col>
      <xdr:colOff>0</xdr:colOff>
      <xdr:row>300</xdr:row>
      <xdr:rowOff>119066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0E0B2958-D738-4B62-AE3F-FB47268B3C0A}"/>
            </a:ext>
          </a:extLst>
        </xdr:cNvPr>
        <xdr:cNvGrpSpPr/>
      </xdr:nvGrpSpPr>
      <xdr:grpSpPr>
        <a:xfrm>
          <a:off x="205791" y="77164834"/>
          <a:ext cx="16350900" cy="372872"/>
          <a:chOff x="259898" y="2107172"/>
          <a:chExt cx="14478000" cy="361363"/>
        </a:xfrm>
      </xdr:grpSpPr>
      <xdr:sp macro="" textlink="">
        <xdr:nvSpPr>
          <xdr:cNvPr id="94" name="Rectángulo 93">
            <a:extLst>
              <a:ext uri="{FF2B5EF4-FFF2-40B4-BE49-F238E27FC236}">
                <a16:creationId xmlns:a16="http://schemas.microsoft.com/office/drawing/2014/main" id="{4BFFF28D-B465-8AA5-E2AC-8BCB3A64B364}"/>
              </a:ext>
            </a:extLst>
          </xdr:cNvPr>
          <xdr:cNvSpPr/>
        </xdr:nvSpPr>
        <xdr:spPr>
          <a:xfrm>
            <a:off x="1515175" y="2107174"/>
            <a:ext cx="13222723" cy="361361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RESULTADOS POST-TEST DE USUARIAS QUE CONCLUYERON CON EL ACOMPAÑAMIENTO ESPECIALIZADO (MAM-08)</a:t>
            </a:r>
            <a:endParaRPr kumimoji="0" lang="es-PE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95" name="Rectángulo 94">
            <a:extLst>
              <a:ext uri="{FF2B5EF4-FFF2-40B4-BE49-F238E27FC236}">
                <a16:creationId xmlns:a16="http://schemas.microsoft.com/office/drawing/2014/main" id="{7B5F1815-8076-28A2-6590-F11DB9307137}"/>
              </a:ext>
            </a:extLst>
          </xdr:cNvPr>
          <xdr:cNvSpPr/>
        </xdr:nvSpPr>
        <xdr:spPr>
          <a:xfrm>
            <a:off x="259898" y="2107172"/>
            <a:ext cx="1327316" cy="361361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H</a:t>
            </a:r>
            <a:endParaRPr kumimoji="0" lang="es-PE" sz="17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927179</xdr:colOff>
      <xdr:row>281</xdr:row>
      <xdr:rowOff>0</xdr:rowOff>
    </xdr:from>
    <xdr:to>
      <xdr:col>8</xdr:col>
      <xdr:colOff>5344</xdr:colOff>
      <xdr:row>282</xdr:row>
      <xdr:rowOff>145121</xdr:rowOff>
    </xdr:to>
    <xdr:sp macro="" textlink="">
      <xdr:nvSpPr>
        <xdr:cNvPr id="96" name="Rectángulo 95">
          <a:extLst>
            <a:ext uri="{FF2B5EF4-FFF2-40B4-BE49-F238E27FC236}">
              <a16:creationId xmlns:a16="http://schemas.microsoft.com/office/drawing/2014/main" id="{DF758692-36DE-4D20-BEB5-FFBE18D71DFF}"/>
            </a:ext>
          </a:extLst>
        </xdr:cNvPr>
        <xdr:cNvSpPr/>
      </xdr:nvSpPr>
      <xdr:spPr>
        <a:xfrm>
          <a:off x="1174829" y="72466200"/>
          <a:ext cx="5107490" cy="411821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Autorreporte de detección de violencia</a:t>
          </a:r>
        </a:p>
      </xdr:txBody>
    </xdr:sp>
    <xdr:clientData/>
  </xdr:twoCellAnchor>
  <xdr:twoCellAnchor>
    <xdr:from>
      <xdr:col>1</xdr:col>
      <xdr:colOff>76873</xdr:colOff>
      <xdr:row>279</xdr:row>
      <xdr:rowOff>0</xdr:rowOff>
    </xdr:from>
    <xdr:to>
      <xdr:col>17</xdr:col>
      <xdr:colOff>994596</xdr:colOff>
      <xdr:row>280</xdr:row>
      <xdr:rowOff>81643</xdr:rowOff>
    </xdr:to>
    <xdr:grpSp>
      <xdr:nvGrpSpPr>
        <xdr:cNvPr id="97" name="Grupo 96">
          <a:extLst>
            <a:ext uri="{FF2B5EF4-FFF2-40B4-BE49-F238E27FC236}">
              <a16:creationId xmlns:a16="http://schemas.microsoft.com/office/drawing/2014/main" id="{3FAE6605-AF77-4121-B861-05AADE048941}"/>
            </a:ext>
          </a:extLst>
        </xdr:cNvPr>
        <xdr:cNvGrpSpPr/>
      </xdr:nvGrpSpPr>
      <xdr:grpSpPr>
        <a:xfrm>
          <a:off x="202939" y="71829706"/>
          <a:ext cx="16353826" cy="347783"/>
          <a:chOff x="259898" y="2107173"/>
          <a:chExt cx="14478000" cy="241096"/>
        </a:xfrm>
      </xdr:grpSpPr>
      <xdr:sp macro="" textlink="">
        <xdr:nvSpPr>
          <xdr:cNvPr id="98" name="Rectángulo 97">
            <a:extLst>
              <a:ext uri="{FF2B5EF4-FFF2-40B4-BE49-F238E27FC236}">
                <a16:creationId xmlns:a16="http://schemas.microsoft.com/office/drawing/2014/main" id="{2448579E-FE52-7A07-973D-A05A59EF1AE5}"/>
              </a:ext>
            </a:extLst>
          </xdr:cNvPr>
          <xdr:cNvSpPr/>
        </xdr:nvSpPr>
        <xdr:spPr>
          <a:xfrm>
            <a:off x="1515175" y="2107174"/>
            <a:ext cx="13222723" cy="241089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RESULTADOS POST-TEST DE USUARIAS QUE CONCLUYERON EL ACOMPAÑAMIENTO BÁSICO (MAM-07)</a:t>
            </a:r>
            <a:endParaRPr kumimoji="0" lang="es-PE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99" name="Rectángulo 98">
            <a:extLst>
              <a:ext uri="{FF2B5EF4-FFF2-40B4-BE49-F238E27FC236}">
                <a16:creationId xmlns:a16="http://schemas.microsoft.com/office/drawing/2014/main" id="{9DA0EF74-535E-F520-40F6-5700586199BA}"/>
              </a:ext>
            </a:extLst>
          </xdr:cNvPr>
          <xdr:cNvSpPr/>
        </xdr:nvSpPr>
        <xdr:spPr>
          <a:xfrm>
            <a:off x="259898" y="2107173"/>
            <a:ext cx="1327316" cy="241096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G</a:t>
            </a:r>
            <a:endParaRPr kumimoji="0" lang="es-PE" sz="17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928504</xdr:colOff>
      <xdr:row>289</xdr:row>
      <xdr:rowOff>0</xdr:rowOff>
    </xdr:from>
    <xdr:to>
      <xdr:col>8</xdr:col>
      <xdr:colOff>-1</xdr:colOff>
      <xdr:row>290</xdr:row>
      <xdr:rowOff>142799</xdr:rowOff>
    </xdr:to>
    <xdr:sp macro="" textlink="">
      <xdr:nvSpPr>
        <xdr:cNvPr id="100" name="Rectángulo 99">
          <a:extLst>
            <a:ext uri="{FF2B5EF4-FFF2-40B4-BE49-F238E27FC236}">
              <a16:creationId xmlns:a16="http://schemas.microsoft.com/office/drawing/2014/main" id="{291C4055-B93C-4228-8537-781979A80BE9}"/>
            </a:ext>
          </a:extLst>
        </xdr:cNvPr>
        <xdr:cNvSpPr/>
      </xdr:nvSpPr>
      <xdr:spPr>
        <a:xfrm>
          <a:off x="1176154" y="74599800"/>
          <a:ext cx="5100820" cy="409499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niveles de depresión</a:t>
          </a:r>
        </a:p>
      </xdr:txBody>
    </xdr:sp>
    <xdr:clientData/>
  </xdr:twoCellAnchor>
  <xdr:twoCellAnchor>
    <xdr:from>
      <xdr:col>12</xdr:col>
      <xdr:colOff>0</xdr:colOff>
      <xdr:row>244</xdr:row>
      <xdr:rowOff>0</xdr:rowOff>
    </xdr:from>
    <xdr:to>
      <xdr:col>13</xdr:col>
      <xdr:colOff>54429</xdr:colOff>
      <xdr:row>245</xdr:row>
      <xdr:rowOff>0</xdr:rowOff>
    </xdr:to>
    <xdr:sp macro="" textlink="">
      <xdr:nvSpPr>
        <xdr:cNvPr id="101" name="Rectángulo 51">
          <a:extLst>
            <a:ext uri="{FF2B5EF4-FFF2-40B4-BE49-F238E27FC236}">
              <a16:creationId xmlns:a16="http://schemas.microsoft.com/office/drawing/2014/main" id="{10CC4415-A553-441A-BAD0-520605BBCC8B}"/>
            </a:ext>
          </a:extLst>
        </xdr:cNvPr>
        <xdr:cNvSpPr/>
      </xdr:nvSpPr>
      <xdr:spPr>
        <a:xfrm>
          <a:off x="10620375" y="62598300"/>
          <a:ext cx="1054554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26</a:t>
          </a:r>
        </a:p>
      </xdr:txBody>
    </xdr:sp>
    <xdr:clientData/>
  </xdr:twoCellAnchor>
  <xdr:twoCellAnchor>
    <xdr:from>
      <xdr:col>2</xdr:col>
      <xdr:colOff>0</xdr:colOff>
      <xdr:row>281</xdr:row>
      <xdr:rowOff>0</xdr:rowOff>
    </xdr:from>
    <xdr:to>
      <xdr:col>3</xdr:col>
      <xdr:colOff>27214</xdr:colOff>
      <xdr:row>282</xdr:row>
      <xdr:rowOff>0</xdr:rowOff>
    </xdr:to>
    <xdr:sp macro="" textlink="">
      <xdr:nvSpPr>
        <xdr:cNvPr id="102" name="Rectángulo 51">
          <a:extLst>
            <a:ext uri="{FF2B5EF4-FFF2-40B4-BE49-F238E27FC236}">
              <a16:creationId xmlns:a16="http://schemas.microsoft.com/office/drawing/2014/main" id="{295A2230-1B69-44B5-BBD1-5BFB9C2B09F8}"/>
            </a:ext>
          </a:extLst>
        </xdr:cNvPr>
        <xdr:cNvSpPr/>
      </xdr:nvSpPr>
      <xdr:spPr>
        <a:xfrm>
          <a:off x="247650" y="72466200"/>
          <a:ext cx="1027339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30</a:t>
          </a:r>
        </a:p>
      </xdr:txBody>
    </xdr:sp>
    <xdr:clientData/>
  </xdr:twoCellAnchor>
  <xdr:twoCellAnchor>
    <xdr:from>
      <xdr:col>2</xdr:col>
      <xdr:colOff>0</xdr:colOff>
      <xdr:row>289</xdr:row>
      <xdr:rowOff>0</xdr:rowOff>
    </xdr:from>
    <xdr:to>
      <xdr:col>3</xdr:col>
      <xdr:colOff>40822</xdr:colOff>
      <xdr:row>290</xdr:row>
      <xdr:rowOff>0</xdr:rowOff>
    </xdr:to>
    <xdr:sp macro="" textlink="">
      <xdr:nvSpPr>
        <xdr:cNvPr id="103" name="Rectángulo 51">
          <a:extLst>
            <a:ext uri="{FF2B5EF4-FFF2-40B4-BE49-F238E27FC236}">
              <a16:creationId xmlns:a16="http://schemas.microsoft.com/office/drawing/2014/main" id="{466D31B8-FCEF-430B-B220-13EEEEDD086F}"/>
            </a:ext>
          </a:extLst>
        </xdr:cNvPr>
        <xdr:cNvSpPr/>
      </xdr:nvSpPr>
      <xdr:spPr>
        <a:xfrm>
          <a:off x="247650" y="74599800"/>
          <a:ext cx="1040947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31</a:t>
          </a:r>
        </a:p>
      </xdr:txBody>
    </xdr:sp>
    <xdr:clientData/>
  </xdr:twoCellAnchor>
  <xdr:twoCellAnchor>
    <xdr:from>
      <xdr:col>9</xdr:col>
      <xdr:colOff>914400</xdr:colOff>
      <xdr:row>281</xdr:row>
      <xdr:rowOff>19050</xdr:rowOff>
    </xdr:from>
    <xdr:to>
      <xdr:col>15</xdr:col>
      <xdr:colOff>482201</xdr:colOff>
      <xdr:row>289</xdr:row>
      <xdr:rowOff>0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46361B97-4D6D-45F7-BED6-17F26A5A7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800100</xdr:colOff>
      <xdr:row>289</xdr:row>
      <xdr:rowOff>228600</xdr:rowOff>
    </xdr:from>
    <xdr:to>
      <xdr:col>15</xdr:col>
      <xdr:colOff>367901</xdr:colOff>
      <xdr:row>297</xdr:row>
      <xdr:rowOff>0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9F7BED67-32A5-45F1-97A7-CD0531D0B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557893</xdr:colOff>
      <xdr:row>243</xdr:row>
      <xdr:rowOff>146138</xdr:rowOff>
    </xdr:from>
    <xdr:to>
      <xdr:col>11</xdr:col>
      <xdr:colOff>563475</xdr:colOff>
      <xdr:row>253</xdr:row>
      <xdr:rowOff>0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F6A456A8-6E80-49C3-849A-0C0B71F84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-1</xdr:colOff>
      <xdr:row>244</xdr:row>
      <xdr:rowOff>0</xdr:rowOff>
    </xdr:from>
    <xdr:to>
      <xdr:col>3</xdr:col>
      <xdr:colOff>54428</xdr:colOff>
      <xdr:row>244</xdr:row>
      <xdr:rowOff>244928</xdr:rowOff>
    </xdr:to>
    <xdr:sp macro="" textlink="">
      <xdr:nvSpPr>
        <xdr:cNvPr id="107" name="Rectángulo 51">
          <a:extLst>
            <a:ext uri="{FF2B5EF4-FFF2-40B4-BE49-F238E27FC236}">
              <a16:creationId xmlns:a16="http://schemas.microsoft.com/office/drawing/2014/main" id="{6909A0E0-D2A1-416D-A9B5-0B8C16F88E1E}"/>
            </a:ext>
          </a:extLst>
        </xdr:cNvPr>
        <xdr:cNvSpPr/>
      </xdr:nvSpPr>
      <xdr:spPr>
        <a:xfrm>
          <a:off x="247649" y="62598300"/>
          <a:ext cx="1054554" cy="24492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25</a:t>
          </a:r>
        </a:p>
      </xdr:txBody>
    </xdr:sp>
    <xdr:clientData/>
  </xdr:twoCellAnchor>
  <xdr:twoCellAnchor>
    <xdr:from>
      <xdr:col>2</xdr:col>
      <xdr:colOff>-1</xdr:colOff>
      <xdr:row>251</xdr:row>
      <xdr:rowOff>0</xdr:rowOff>
    </xdr:from>
    <xdr:to>
      <xdr:col>3</xdr:col>
      <xdr:colOff>54428</xdr:colOff>
      <xdr:row>251</xdr:row>
      <xdr:rowOff>231322</xdr:rowOff>
    </xdr:to>
    <xdr:sp macro="" textlink="">
      <xdr:nvSpPr>
        <xdr:cNvPr id="108" name="Rectángulo 51">
          <a:extLst>
            <a:ext uri="{FF2B5EF4-FFF2-40B4-BE49-F238E27FC236}">
              <a16:creationId xmlns:a16="http://schemas.microsoft.com/office/drawing/2014/main" id="{526182AA-90D6-4C78-B09A-5919188D56C0}"/>
            </a:ext>
          </a:extLst>
        </xdr:cNvPr>
        <xdr:cNvSpPr/>
      </xdr:nvSpPr>
      <xdr:spPr>
        <a:xfrm>
          <a:off x="247649" y="64465200"/>
          <a:ext cx="1054554" cy="23132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27</a:t>
          </a:r>
        </a:p>
      </xdr:txBody>
    </xdr:sp>
    <xdr:clientData/>
  </xdr:twoCellAnchor>
  <xdr:twoCellAnchor>
    <xdr:from>
      <xdr:col>12</xdr:col>
      <xdr:colOff>0</xdr:colOff>
      <xdr:row>254</xdr:row>
      <xdr:rowOff>0</xdr:rowOff>
    </xdr:from>
    <xdr:to>
      <xdr:col>13</xdr:col>
      <xdr:colOff>40822</xdr:colOff>
      <xdr:row>254</xdr:row>
      <xdr:rowOff>258536</xdr:rowOff>
    </xdr:to>
    <xdr:sp macro="" textlink="">
      <xdr:nvSpPr>
        <xdr:cNvPr id="109" name="Rectángulo 51">
          <a:extLst>
            <a:ext uri="{FF2B5EF4-FFF2-40B4-BE49-F238E27FC236}">
              <a16:creationId xmlns:a16="http://schemas.microsoft.com/office/drawing/2014/main" id="{F8EDFC6C-FD67-4CF6-ABA4-519385DE1A54}"/>
            </a:ext>
          </a:extLst>
        </xdr:cNvPr>
        <xdr:cNvSpPr/>
      </xdr:nvSpPr>
      <xdr:spPr>
        <a:xfrm>
          <a:off x="10620375" y="65265300"/>
          <a:ext cx="1040947" cy="2585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29</a:t>
          </a:r>
        </a:p>
      </xdr:txBody>
    </xdr:sp>
    <xdr:clientData/>
  </xdr:twoCellAnchor>
  <xdr:twoCellAnchor>
    <xdr:from>
      <xdr:col>7</xdr:col>
      <xdr:colOff>0</xdr:colOff>
      <xdr:row>254</xdr:row>
      <xdr:rowOff>0</xdr:rowOff>
    </xdr:from>
    <xdr:to>
      <xdr:col>8</xdr:col>
      <xdr:colOff>54429</xdr:colOff>
      <xdr:row>255</xdr:row>
      <xdr:rowOff>0</xdr:rowOff>
    </xdr:to>
    <xdr:sp macro="" textlink="">
      <xdr:nvSpPr>
        <xdr:cNvPr id="110" name="Rectángulo 51">
          <a:extLst>
            <a:ext uri="{FF2B5EF4-FFF2-40B4-BE49-F238E27FC236}">
              <a16:creationId xmlns:a16="http://schemas.microsoft.com/office/drawing/2014/main" id="{7377339C-45B8-4985-8E72-F6CC19CF5687}"/>
            </a:ext>
          </a:extLst>
        </xdr:cNvPr>
        <xdr:cNvSpPr/>
      </xdr:nvSpPr>
      <xdr:spPr>
        <a:xfrm>
          <a:off x="5276850" y="65265300"/>
          <a:ext cx="1054554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28</a:t>
          </a:r>
        </a:p>
      </xdr:txBody>
    </xdr:sp>
    <xdr:clientData/>
  </xdr:twoCellAnchor>
  <xdr:twoCellAnchor>
    <xdr:from>
      <xdr:col>13</xdr:col>
      <xdr:colOff>523873</xdr:colOff>
      <xdr:row>93</xdr:row>
      <xdr:rowOff>166007</xdr:rowOff>
    </xdr:from>
    <xdr:to>
      <xdr:col>18</xdr:col>
      <xdr:colOff>61230</xdr:colOff>
      <xdr:row>103</xdr:row>
      <xdr:rowOff>187778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8F34DADB-123A-4225-A17F-8E9724685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938893</xdr:colOff>
      <xdr:row>301</xdr:row>
      <xdr:rowOff>1342</xdr:rowOff>
    </xdr:from>
    <xdr:to>
      <xdr:col>7</xdr:col>
      <xdr:colOff>31750</xdr:colOff>
      <xdr:row>302</xdr:row>
      <xdr:rowOff>171070</xdr:rowOff>
    </xdr:to>
    <xdr:sp macro="" textlink="">
      <xdr:nvSpPr>
        <xdr:cNvPr id="112" name="Rectángulo 111">
          <a:extLst>
            <a:ext uri="{FF2B5EF4-FFF2-40B4-BE49-F238E27FC236}">
              <a16:creationId xmlns:a16="http://schemas.microsoft.com/office/drawing/2014/main" id="{FA977659-34C3-44FB-B6A9-9E881BF56C7B}"/>
            </a:ext>
          </a:extLst>
        </xdr:cNvPr>
        <xdr:cNvSpPr/>
      </xdr:nvSpPr>
      <xdr:spPr>
        <a:xfrm>
          <a:off x="1186543" y="77801542"/>
          <a:ext cx="4122057" cy="436428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etapa de motivación para el cambio</a:t>
          </a:r>
        </a:p>
      </xdr:txBody>
    </xdr:sp>
    <xdr:clientData/>
  </xdr:twoCellAnchor>
  <xdr:twoCellAnchor>
    <xdr:from>
      <xdr:col>2</xdr:col>
      <xdr:colOff>0</xdr:colOff>
      <xdr:row>301</xdr:row>
      <xdr:rowOff>0</xdr:rowOff>
    </xdr:from>
    <xdr:to>
      <xdr:col>3</xdr:col>
      <xdr:colOff>54429</xdr:colOff>
      <xdr:row>302</xdr:row>
      <xdr:rowOff>0</xdr:rowOff>
    </xdr:to>
    <xdr:sp macro="" textlink="">
      <xdr:nvSpPr>
        <xdr:cNvPr id="113" name="Rectángulo 51">
          <a:extLst>
            <a:ext uri="{FF2B5EF4-FFF2-40B4-BE49-F238E27FC236}">
              <a16:creationId xmlns:a16="http://schemas.microsoft.com/office/drawing/2014/main" id="{A031C7F1-03E2-4E55-8DB8-22DC98FC047B}"/>
            </a:ext>
          </a:extLst>
        </xdr:cNvPr>
        <xdr:cNvSpPr/>
      </xdr:nvSpPr>
      <xdr:spPr>
        <a:xfrm>
          <a:off x="247650" y="77800200"/>
          <a:ext cx="1054554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32</a:t>
          </a:r>
        </a:p>
      </xdr:txBody>
    </xdr:sp>
    <xdr:clientData/>
  </xdr:twoCellAnchor>
  <xdr:twoCellAnchor>
    <xdr:from>
      <xdr:col>8</xdr:col>
      <xdr:colOff>933450</xdr:colOff>
      <xdr:row>301</xdr:row>
      <xdr:rowOff>1064</xdr:rowOff>
    </xdr:from>
    <xdr:to>
      <xdr:col>12</xdr:col>
      <xdr:colOff>22226</xdr:colOff>
      <xdr:row>302</xdr:row>
      <xdr:rowOff>151411</xdr:rowOff>
    </xdr:to>
    <xdr:sp macro="" textlink="">
      <xdr:nvSpPr>
        <xdr:cNvPr id="114" name="Rectángulo 113">
          <a:extLst>
            <a:ext uri="{FF2B5EF4-FFF2-40B4-BE49-F238E27FC236}">
              <a16:creationId xmlns:a16="http://schemas.microsoft.com/office/drawing/2014/main" id="{04D3CB3A-F4FE-4011-AFCB-6CC08184F147}"/>
            </a:ext>
          </a:extLst>
        </xdr:cNvPr>
        <xdr:cNvSpPr/>
      </xdr:nvSpPr>
      <xdr:spPr>
        <a:xfrm>
          <a:off x="7210425" y="77801264"/>
          <a:ext cx="3432176" cy="417047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autonomía personal</a:t>
          </a:r>
        </a:p>
      </xdr:txBody>
    </xdr:sp>
    <xdr:clientData/>
  </xdr:twoCellAnchor>
  <xdr:twoCellAnchor>
    <xdr:from>
      <xdr:col>13</xdr:col>
      <xdr:colOff>933450</xdr:colOff>
      <xdr:row>301</xdr:row>
      <xdr:rowOff>0</xdr:rowOff>
    </xdr:from>
    <xdr:to>
      <xdr:col>17</xdr:col>
      <xdr:colOff>8298</xdr:colOff>
      <xdr:row>302</xdr:row>
      <xdr:rowOff>160986</xdr:rowOff>
    </xdr:to>
    <xdr:sp macro="" textlink="">
      <xdr:nvSpPr>
        <xdr:cNvPr id="115" name="Rectángulo 114">
          <a:extLst>
            <a:ext uri="{FF2B5EF4-FFF2-40B4-BE49-F238E27FC236}">
              <a16:creationId xmlns:a16="http://schemas.microsoft.com/office/drawing/2014/main" id="{84C46C45-38FF-4872-B9B3-297442FE9E69}"/>
            </a:ext>
          </a:extLst>
        </xdr:cNvPr>
        <xdr:cNvSpPr/>
      </xdr:nvSpPr>
      <xdr:spPr>
        <a:xfrm>
          <a:off x="12553950" y="77800200"/>
          <a:ext cx="3075348" cy="427686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autoestima</a:t>
          </a:r>
        </a:p>
      </xdr:txBody>
    </xdr:sp>
    <xdr:clientData/>
  </xdr:twoCellAnchor>
  <xdr:twoCellAnchor>
    <xdr:from>
      <xdr:col>13</xdr:col>
      <xdr:colOff>0</xdr:colOff>
      <xdr:row>301</xdr:row>
      <xdr:rowOff>0</xdr:rowOff>
    </xdr:from>
    <xdr:to>
      <xdr:col>14</xdr:col>
      <xdr:colOff>54429</xdr:colOff>
      <xdr:row>302</xdr:row>
      <xdr:rowOff>0</xdr:rowOff>
    </xdr:to>
    <xdr:sp macro="" textlink="">
      <xdr:nvSpPr>
        <xdr:cNvPr id="116" name="Rectángulo 51">
          <a:extLst>
            <a:ext uri="{FF2B5EF4-FFF2-40B4-BE49-F238E27FC236}">
              <a16:creationId xmlns:a16="http://schemas.microsoft.com/office/drawing/2014/main" id="{E7655B02-B8E6-432B-B1C0-837A0EF874FD}"/>
            </a:ext>
          </a:extLst>
        </xdr:cNvPr>
        <xdr:cNvSpPr/>
      </xdr:nvSpPr>
      <xdr:spPr>
        <a:xfrm>
          <a:off x="11620500" y="77800200"/>
          <a:ext cx="1054554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34</a:t>
          </a:r>
        </a:p>
      </xdr:txBody>
    </xdr:sp>
    <xdr:clientData/>
  </xdr:twoCellAnchor>
  <xdr:twoCellAnchor>
    <xdr:from>
      <xdr:col>2</xdr:col>
      <xdr:colOff>933451</xdr:colOff>
      <xdr:row>311</xdr:row>
      <xdr:rowOff>295</xdr:rowOff>
    </xdr:from>
    <xdr:to>
      <xdr:col>7</xdr:col>
      <xdr:colOff>13609</xdr:colOff>
      <xdr:row>312</xdr:row>
      <xdr:rowOff>141618</xdr:rowOff>
    </xdr:to>
    <xdr:sp macro="" textlink="">
      <xdr:nvSpPr>
        <xdr:cNvPr id="117" name="Rectángulo 116">
          <a:extLst>
            <a:ext uri="{FF2B5EF4-FFF2-40B4-BE49-F238E27FC236}">
              <a16:creationId xmlns:a16="http://schemas.microsoft.com/office/drawing/2014/main" id="{E9F740D4-8421-4BE8-BE1A-860E9087DFFA}"/>
            </a:ext>
          </a:extLst>
        </xdr:cNvPr>
        <xdr:cNvSpPr/>
      </xdr:nvSpPr>
      <xdr:spPr>
        <a:xfrm>
          <a:off x="1181101" y="80467495"/>
          <a:ext cx="4109358" cy="40802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toma de decisiones</a:t>
          </a:r>
        </a:p>
      </xdr:txBody>
    </xdr:sp>
    <xdr:clientData/>
  </xdr:twoCellAnchor>
  <xdr:twoCellAnchor>
    <xdr:from>
      <xdr:col>2</xdr:col>
      <xdr:colOff>0</xdr:colOff>
      <xdr:row>311</xdr:row>
      <xdr:rowOff>0</xdr:rowOff>
    </xdr:from>
    <xdr:to>
      <xdr:col>3</xdr:col>
      <xdr:colOff>40822</xdr:colOff>
      <xdr:row>311</xdr:row>
      <xdr:rowOff>258536</xdr:rowOff>
    </xdr:to>
    <xdr:sp macro="" textlink="">
      <xdr:nvSpPr>
        <xdr:cNvPr id="118" name="Rectángulo 51">
          <a:extLst>
            <a:ext uri="{FF2B5EF4-FFF2-40B4-BE49-F238E27FC236}">
              <a16:creationId xmlns:a16="http://schemas.microsoft.com/office/drawing/2014/main" id="{DC459403-92F8-48E2-8D19-270AE42C2E6B}"/>
            </a:ext>
          </a:extLst>
        </xdr:cNvPr>
        <xdr:cNvSpPr/>
      </xdr:nvSpPr>
      <xdr:spPr>
        <a:xfrm>
          <a:off x="247650" y="80467200"/>
          <a:ext cx="1040947" cy="2585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35</a:t>
          </a:r>
        </a:p>
      </xdr:txBody>
    </xdr:sp>
    <xdr:clientData/>
  </xdr:twoCellAnchor>
  <xdr:twoCellAnchor>
    <xdr:from>
      <xdr:col>8</xdr:col>
      <xdr:colOff>0</xdr:colOff>
      <xdr:row>301</xdr:row>
      <xdr:rowOff>0</xdr:rowOff>
    </xdr:from>
    <xdr:to>
      <xdr:col>8</xdr:col>
      <xdr:colOff>1061357</xdr:colOff>
      <xdr:row>302</xdr:row>
      <xdr:rowOff>0</xdr:rowOff>
    </xdr:to>
    <xdr:sp macro="" textlink="">
      <xdr:nvSpPr>
        <xdr:cNvPr id="119" name="Rectángulo 51">
          <a:extLst>
            <a:ext uri="{FF2B5EF4-FFF2-40B4-BE49-F238E27FC236}">
              <a16:creationId xmlns:a16="http://schemas.microsoft.com/office/drawing/2014/main" id="{57464B3E-61FA-4444-921F-8CD9015FEB7A}"/>
            </a:ext>
          </a:extLst>
        </xdr:cNvPr>
        <xdr:cNvSpPr/>
      </xdr:nvSpPr>
      <xdr:spPr>
        <a:xfrm>
          <a:off x="6276975" y="77800200"/>
          <a:ext cx="1061357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33</a:t>
          </a:r>
        </a:p>
      </xdr:txBody>
    </xdr:sp>
    <xdr:clientData/>
  </xdr:twoCellAnchor>
  <xdr:twoCellAnchor>
    <xdr:from>
      <xdr:col>13</xdr:col>
      <xdr:colOff>0</xdr:colOff>
      <xdr:row>122</xdr:row>
      <xdr:rowOff>174172</xdr:rowOff>
    </xdr:from>
    <xdr:to>
      <xdr:col>17</xdr:col>
      <xdr:colOff>635690</xdr:colOff>
      <xdr:row>146</xdr:row>
      <xdr:rowOff>98210</xdr:rowOff>
    </xdr:to>
    <xdr:grpSp>
      <xdr:nvGrpSpPr>
        <xdr:cNvPr id="120" name="Grupo 119">
          <a:extLst>
            <a:ext uri="{FF2B5EF4-FFF2-40B4-BE49-F238E27FC236}">
              <a16:creationId xmlns:a16="http://schemas.microsoft.com/office/drawing/2014/main" id="{9167800E-1FD2-4314-8B6A-060F554DC3B2}"/>
            </a:ext>
          </a:extLst>
        </xdr:cNvPr>
        <xdr:cNvGrpSpPr/>
      </xdr:nvGrpSpPr>
      <xdr:grpSpPr>
        <a:xfrm>
          <a:off x="11584081" y="30808253"/>
          <a:ext cx="4613778" cy="6311391"/>
          <a:chOff x="5069417" y="540809"/>
          <a:chExt cx="4674290" cy="6324838"/>
        </a:xfrm>
      </xdr:grpSpPr>
      <xdr:sp macro="" textlink="">
        <xdr:nvSpPr>
          <xdr:cNvPr id="121" name="ShpHUC">
            <a:extLst>
              <a:ext uri="{FF2B5EF4-FFF2-40B4-BE49-F238E27FC236}">
                <a16:creationId xmlns:a16="http://schemas.microsoft.com/office/drawing/2014/main" id="{6221B1E5-7150-FD4E-E551-F7212F2B6C37}"/>
              </a:ext>
            </a:extLst>
          </xdr:cNvPr>
          <xdr:cNvSpPr/>
        </xdr:nvSpPr>
        <xdr:spPr>
          <a:xfrm>
            <a:off x="6717242" y="3404024"/>
            <a:ext cx="971550" cy="712470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2" name="ShpAMA">
            <a:extLst>
              <a:ext uri="{FF2B5EF4-FFF2-40B4-BE49-F238E27FC236}">
                <a16:creationId xmlns:a16="http://schemas.microsoft.com/office/drawing/2014/main" id="{10446960-B083-8097-68E9-8B9DB80B0956}"/>
              </a:ext>
            </a:extLst>
          </xdr:cNvPr>
          <xdr:cNvSpPr/>
        </xdr:nvSpPr>
        <xdr:spPr>
          <a:xfrm>
            <a:off x="6199207" y="1531204"/>
            <a:ext cx="545224" cy="1411219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123" name="ShpANC">
            <a:extLst>
              <a:ext uri="{FF2B5EF4-FFF2-40B4-BE49-F238E27FC236}">
                <a16:creationId xmlns:a16="http://schemas.microsoft.com/office/drawing/2014/main" id="{9BB6B275-65DF-D571-1F1F-31AD422D55B2}"/>
              </a:ext>
            </a:extLst>
          </xdr:cNvPr>
          <xdr:cNvSpPr/>
        </xdr:nvSpPr>
        <xdr:spPr>
          <a:xfrm>
            <a:off x="6246746" y="3289022"/>
            <a:ext cx="666890" cy="927434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4" name="ShpAPU">
            <a:extLst>
              <a:ext uri="{FF2B5EF4-FFF2-40B4-BE49-F238E27FC236}">
                <a16:creationId xmlns:a16="http://schemas.microsoft.com/office/drawing/2014/main" id="{2CDE1781-5073-C076-DE56-3D7533815539}"/>
              </a:ext>
            </a:extLst>
          </xdr:cNvPr>
          <xdr:cNvSpPr/>
        </xdr:nvSpPr>
        <xdr:spPr>
          <a:xfrm>
            <a:off x="7896075" y="5092756"/>
            <a:ext cx="597492" cy="541591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5" name="ShpARE">
            <a:extLst>
              <a:ext uri="{FF2B5EF4-FFF2-40B4-BE49-F238E27FC236}">
                <a16:creationId xmlns:a16="http://schemas.microsoft.com/office/drawing/2014/main" id="{C2C6B669-4106-6693-C0A0-027A4DC0C333}"/>
              </a:ext>
            </a:extLst>
          </xdr:cNvPr>
          <xdr:cNvSpPr/>
        </xdr:nvSpPr>
        <xdr:spPr>
          <a:xfrm>
            <a:off x="7484649" y="5589059"/>
            <a:ext cx="1490258" cy="912395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6" name="ShpAYA">
            <a:extLst>
              <a:ext uri="{FF2B5EF4-FFF2-40B4-BE49-F238E27FC236}">
                <a16:creationId xmlns:a16="http://schemas.microsoft.com/office/drawing/2014/main" id="{3EC35853-667E-C06F-D0B8-ED6CE0CBB593}"/>
              </a:ext>
            </a:extLst>
          </xdr:cNvPr>
          <xdr:cNvSpPr/>
        </xdr:nvSpPr>
        <xdr:spPr>
          <a:xfrm>
            <a:off x="7464944" y="4726796"/>
            <a:ext cx="746960" cy="1173079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7" name="ShpCAJ">
            <a:extLst>
              <a:ext uri="{FF2B5EF4-FFF2-40B4-BE49-F238E27FC236}">
                <a16:creationId xmlns:a16="http://schemas.microsoft.com/office/drawing/2014/main" id="{EF7B80DE-15C4-4CDA-0C6F-7B8DEBC85D22}"/>
              </a:ext>
            </a:extLst>
          </xdr:cNvPr>
          <xdr:cNvSpPr/>
        </xdr:nvSpPr>
        <xdr:spPr>
          <a:xfrm>
            <a:off x="5973771" y="2105917"/>
            <a:ext cx="574101" cy="1082842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8" name="ShpCAL">
            <a:extLst>
              <a:ext uri="{FF2B5EF4-FFF2-40B4-BE49-F238E27FC236}">
                <a16:creationId xmlns:a16="http://schemas.microsoft.com/office/drawing/2014/main" id="{C67939EA-AF72-F054-FA69-5507505C3954}"/>
              </a:ext>
            </a:extLst>
          </xdr:cNvPr>
          <xdr:cNvSpPr/>
        </xdr:nvSpPr>
        <xdr:spPr>
          <a:xfrm>
            <a:off x="6758561" y="4593427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9" name="ShpCUZ">
            <a:extLst>
              <a:ext uri="{FF2B5EF4-FFF2-40B4-BE49-F238E27FC236}">
                <a16:creationId xmlns:a16="http://schemas.microsoft.com/office/drawing/2014/main" id="{AF32774D-9211-9157-942A-92B38E907288}"/>
              </a:ext>
            </a:extLst>
          </xdr:cNvPr>
          <xdr:cNvSpPr/>
        </xdr:nvSpPr>
        <xdr:spPr>
          <a:xfrm>
            <a:off x="7861281" y="4383877"/>
            <a:ext cx="1276103" cy="1449597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0" name="ShpHUV">
            <a:extLst>
              <a:ext uri="{FF2B5EF4-FFF2-40B4-BE49-F238E27FC236}">
                <a16:creationId xmlns:a16="http://schemas.microsoft.com/office/drawing/2014/main" id="{4735A4C3-967B-DE03-2BC6-2E4A72A4D5EC}"/>
              </a:ext>
            </a:extLst>
          </xdr:cNvPr>
          <xdr:cNvSpPr/>
        </xdr:nvSpPr>
        <xdr:spPr>
          <a:xfrm>
            <a:off x="7240138" y="4661719"/>
            <a:ext cx="496083" cy="740434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1" name="ShpICA">
            <a:extLst>
              <a:ext uri="{FF2B5EF4-FFF2-40B4-BE49-F238E27FC236}">
                <a16:creationId xmlns:a16="http://schemas.microsoft.com/office/drawing/2014/main" id="{F0A64821-DD57-DBE2-9BEA-3E4EFDDA33C5}"/>
              </a:ext>
            </a:extLst>
          </xdr:cNvPr>
          <xdr:cNvSpPr/>
        </xdr:nvSpPr>
        <xdr:spPr>
          <a:xfrm>
            <a:off x="7007977" y="5012873"/>
            <a:ext cx="578691" cy="823616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9A3C00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2" name="ShpJUN">
            <a:extLst>
              <a:ext uri="{FF2B5EF4-FFF2-40B4-BE49-F238E27FC236}">
                <a16:creationId xmlns:a16="http://schemas.microsoft.com/office/drawing/2014/main" id="{F0134C40-E2B1-6E68-0875-A750B4901D31}"/>
              </a:ext>
            </a:extLst>
          </xdr:cNvPr>
          <xdr:cNvSpPr/>
        </xdr:nvSpPr>
        <xdr:spPr>
          <a:xfrm>
            <a:off x="6995787" y="4199704"/>
            <a:ext cx="1035398" cy="699242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3" name="ShpLAL">
            <a:extLst>
              <a:ext uri="{FF2B5EF4-FFF2-40B4-BE49-F238E27FC236}">
                <a16:creationId xmlns:a16="http://schemas.microsoft.com/office/drawing/2014/main" id="{5C0ED47E-7C50-937D-9B08-21079BE9CF0E}"/>
              </a:ext>
            </a:extLst>
          </xdr:cNvPr>
          <xdr:cNvSpPr/>
        </xdr:nvSpPr>
        <xdr:spPr>
          <a:xfrm>
            <a:off x="5884448" y="2917386"/>
            <a:ext cx="990031" cy="686519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4" name="ShpLAM">
            <a:extLst>
              <a:ext uri="{FF2B5EF4-FFF2-40B4-BE49-F238E27FC236}">
                <a16:creationId xmlns:a16="http://schemas.microsoft.com/office/drawing/2014/main" id="{ECD07AD3-C0D6-D568-B6BD-C4F0D29F40F1}"/>
              </a:ext>
            </a:extLst>
          </xdr:cNvPr>
          <xdr:cNvSpPr/>
        </xdr:nvSpPr>
        <xdr:spPr>
          <a:xfrm>
            <a:off x="5559309" y="2442934"/>
            <a:ext cx="524094" cy="539457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5" name="ShpLIM">
            <a:extLst>
              <a:ext uri="{FF2B5EF4-FFF2-40B4-BE49-F238E27FC236}">
                <a16:creationId xmlns:a16="http://schemas.microsoft.com/office/drawing/2014/main" id="{D6DD6CC8-04A8-8B07-315E-A4A4E15BA1DC}"/>
              </a:ext>
            </a:extLst>
          </xdr:cNvPr>
          <xdr:cNvSpPr/>
        </xdr:nvSpPr>
        <xdr:spPr>
          <a:xfrm>
            <a:off x="6509963" y="4060386"/>
            <a:ext cx="840510" cy="1052754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6" name="ShpLOR">
            <a:extLst>
              <a:ext uri="{FF2B5EF4-FFF2-40B4-BE49-F238E27FC236}">
                <a16:creationId xmlns:a16="http://schemas.microsoft.com/office/drawing/2014/main" id="{57540E14-880A-32E7-0084-F707D62015E8}"/>
              </a:ext>
            </a:extLst>
          </xdr:cNvPr>
          <xdr:cNvSpPr/>
        </xdr:nvSpPr>
        <xdr:spPr>
          <a:xfrm>
            <a:off x="6537067" y="540809"/>
            <a:ext cx="2782096" cy="2939857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7" name="ShpMAD">
            <a:extLst>
              <a:ext uri="{FF2B5EF4-FFF2-40B4-BE49-F238E27FC236}">
                <a16:creationId xmlns:a16="http://schemas.microsoft.com/office/drawing/2014/main" id="{177669D4-32B4-DC52-D5BE-FCF5E2C4F53F}"/>
              </a:ext>
            </a:extLst>
          </xdr:cNvPr>
          <xdr:cNvSpPr/>
        </xdr:nvSpPr>
        <xdr:spPr>
          <a:xfrm>
            <a:off x="8393702" y="3966537"/>
            <a:ext cx="1332580" cy="1181120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8" name="ShpMOQ">
            <a:extLst>
              <a:ext uri="{FF2B5EF4-FFF2-40B4-BE49-F238E27FC236}">
                <a16:creationId xmlns:a16="http://schemas.microsoft.com/office/drawing/2014/main" id="{92CA674A-7728-6A44-2919-D79BB1A81E81}"/>
              </a:ext>
            </a:extLst>
          </xdr:cNvPr>
          <xdr:cNvSpPr/>
        </xdr:nvSpPr>
        <xdr:spPr>
          <a:xfrm>
            <a:off x="8671209" y="6052320"/>
            <a:ext cx="556536" cy="614796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9" name="ShpPAS">
            <a:extLst>
              <a:ext uri="{FF2B5EF4-FFF2-40B4-BE49-F238E27FC236}">
                <a16:creationId xmlns:a16="http://schemas.microsoft.com/office/drawing/2014/main" id="{3C69C389-9BE0-EA81-2B58-F0F5C210A668}"/>
              </a:ext>
            </a:extLst>
          </xdr:cNvPr>
          <xdr:cNvSpPr/>
        </xdr:nvSpPr>
        <xdr:spPr>
          <a:xfrm>
            <a:off x="6914699" y="3840269"/>
            <a:ext cx="873681" cy="499780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0" name="ShpPIU">
            <a:extLst>
              <a:ext uri="{FF2B5EF4-FFF2-40B4-BE49-F238E27FC236}">
                <a16:creationId xmlns:a16="http://schemas.microsoft.com/office/drawing/2014/main" id="{30568DF0-D08B-0A67-796F-96DAD2A27B85}"/>
              </a:ext>
            </a:extLst>
          </xdr:cNvPr>
          <xdr:cNvSpPr/>
        </xdr:nvSpPr>
        <xdr:spPr>
          <a:xfrm>
            <a:off x="5286586" y="1934997"/>
            <a:ext cx="736617" cy="796562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1" name="ShpPUN">
            <a:extLst>
              <a:ext uri="{FF2B5EF4-FFF2-40B4-BE49-F238E27FC236}">
                <a16:creationId xmlns:a16="http://schemas.microsoft.com/office/drawing/2014/main" id="{C78437B5-90CB-BD1C-9B0F-18252101B61E}"/>
              </a:ext>
            </a:extLst>
          </xdr:cNvPr>
          <xdr:cNvSpPr/>
        </xdr:nvSpPr>
        <xdr:spPr>
          <a:xfrm>
            <a:off x="8799833" y="5040419"/>
            <a:ext cx="856927" cy="1471520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2" name="ShpSAN">
            <a:extLst>
              <a:ext uri="{FF2B5EF4-FFF2-40B4-BE49-F238E27FC236}">
                <a16:creationId xmlns:a16="http://schemas.microsoft.com/office/drawing/2014/main" id="{BF2BA9F5-BBFC-604F-E2B4-D8F2A2AA1FB3}"/>
              </a:ext>
            </a:extLst>
          </xdr:cNvPr>
          <xdr:cNvSpPr/>
        </xdr:nvSpPr>
        <xdr:spPr>
          <a:xfrm>
            <a:off x="6547306" y="2388659"/>
            <a:ext cx="826486" cy="1116330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3" name="ShpTAC">
            <a:extLst>
              <a:ext uri="{FF2B5EF4-FFF2-40B4-BE49-F238E27FC236}">
                <a16:creationId xmlns:a16="http://schemas.microsoft.com/office/drawing/2014/main" id="{A13B2D98-D403-8CD5-581C-829C3AC8C065}"/>
              </a:ext>
            </a:extLst>
          </xdr:cNvPr>
          <xdr:cNvSpPr/>
        </xdr:nvSpPr>
        <xdr:spPr>
          <a:xfrm>
            <a:off x="8766359" y="6354869"/>
            <a:ext cx="638257" cy="510778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4" name="ShpTUM">
            <a:extLst>
              <a:ext uri="{FF2B5EF4-FFF2-40B4-BE49-F238E27FC236}">
                <a16:creationId xmlns:a16="http://schemas.microsoft.com/office/drawing/2014/main" id="{C06EEFDE-A883-BFA2-3565-BB67CD9DADB7}"/>
              </a:ext>
            </a:extLst>
          </xdr:cNvPr>
          <xdr:cNvSpPr/>
        </xdr:nvSpPr>
        <xdr:spPr>
          <a:xfrm>
            <a:off x="5388794" y="1699049"/>
            <a:ext cx="323075" cy="266700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5" name="ShpUCA">
            <a:extLst>
              <a:ext uri="{FF2B5EF4-FFF2-40B4-BE49-F238E27FC236}">
                <a16:creationId xmlns:a16="http://schemas.microsoft.com/office/drawing/2014/main" id="{CF154DE8-7A31-09B1-5471-5F1ECDF00EA3}"/>
              </a:ext>
            </a:extLst>
          </xdr:cNvPr>
          <xdr:cNvSpPr/>
        </xdr:nvSpPr>
        <xdr:spPr>
          <a:xfrm>
            <a:off x="7165496" y="3055409"/>
            <a:ext cx="1939290" cy="1398395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6" name="SimAMA">
            <a:extLst>
              <a:ext uri="{FF2B5EF4-FFF2-40B4-BE49-F238E27FC236}">
                <a16:creationId xmlns:a16="http://schemas.microsoft.com/office/drawing/2014/main" id="{B3E4AD8A-777D-ACC9-EF1E-4104AC83919A}"/>
              </a:ext>
            </a:extLst>
          </xdr:cNvPr>
          <xdr:cNvSpPr/>
        </xdr:nvSpPr>
        <xdr:spPr>
          <a:xfrm>
            <a:off x="6077143" y="1709728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47" name="SimANC">
            <a:extLst>
              <a:ext uri="{FF2B5EF4-FFF2-40B4-BE49-F238E27FC236}">
                <a16:creationId xmlns:a16="http://schemas.microsoft.com/office/drawing/2014/main" id="{27AC0C5B-D93A-9A6A-9900-194040B1E333}"/>
              </a:ext>
            </a:extLst>
          </xdr:cNvPr>
          <xdr:cNvSpPr/>
        </xdr:nvSpPr>
        <xdr:spPr>
          <a:xfrm>
            <a:off x="5880284" y="3561331"/>
            <a:ext cx="922681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Ancash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48" name="SimAPU">
            <a:extLst>
              <a:ext uri="{FF2B5EF4-FFF2-40B4-BE49-F238E27FC236}">
                <a16:creationId xmlns:a16="http://schemas.microsoft.com/office/drawing/2014/main" id="{5914288D-8831-B15D-97AD-A634D9612BA6}"/>
              </a:ext>
            </a:extLst>
          </xdr:cNvPr>
          <xdr:cNvSpPr/>
        </xdr:nvSpPr>
        <xdr:spPr>
          <a:xfrm>
            <a:off x="7884090" y="5087207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49" name="SimARE">
            <a:extLst>
              <a:ext uri="{FF2B5EF4-FFF2-40B4-BE49-F238E27FC236}">
                <a16:creationId xmlns:a16="http://schemas.microsoft.com/office/drawing/2014/main" id="{5CEFF2A2-6E91-88AC-3542-3D63FE0EF55C}"/>
              </a:ext>
            </a:extLst>
          </xdr:cNvPr>
          <xdr:cNvSpPr/>
        </xdr:nvSpPr>
        <xdr:spPr>
          <a:xfrm>
            <a:off x="7928159" y="5858000"/>
            <a:ext cx="814129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0" name="SimAYA">
            <a:extLst>
              <a:ext uri="{FF2B5EF4-FFF2-40B4-BE49-F238E27FC236}">
                <a16:creationId xmlns:a16="http://schemas.microsoft.com/office/drawing/2014/main" id="{4DD811BE-88E6-5ECF-B565-C6E12A5D3E53}"/>
              </a:ext>
            </a:extLst>
          </xdr:cNvPr>
          <xdr:cNvSpPr/>
        </xdr:nvSpPr>
        <xdr:spPr>
          <a:xfrm>
            <a:off x="7395461" y="5352477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1" name="SimCAJ">
            <a:extLst>
              <a:ext uri="{FF2B5EF4-FFF2-40B4-BE49-F238E27FC236}">
                <a16:creationId xmlns:a16="http://schemas.microsoft.com/office/drawing/2014/main" id="{CCAACEB6-8513-A6A3-3B06-31F1FDEA0818}"/>
              </a:ext>
            </a:extLst>
          </xdr:cNvPr>
          <xdr:cNvSpPr/>
        </xdr:nvSpPr>
        <xdr:spPr>
          <a:xfrm>
            <a:off x="5861502" y="2587734"/>
            <a:ext cx="799832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2" name="SimCAL">
            <a:extLst>
              <a:ext uri="{FF2B5EF4-FFF2-40B4-BE49-F238E27FC236}">
                <a16:creationId xmlns:a16="http://schemas.microsoft.com/office/drawing/2014/main" id="{E42E1D98-B38D-81E8-7E96-E307E1B3F7C1}"/>
              </a:ext>
            </a:extLst>
          </xdr:cNvPr>
          <xdr:cNvSpPr/>
        </xdr:nvSpPr>
        <xdr:spPr>
          <a:xfrm>
            <a:off x="6223525" y="4440796"/>
            <a:ext cx="720000" cy="5590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3" name="SimCUZ">
            <a:extLst>
              <a:ext uri="{FF2B5EF4-FFF2-40B4-BE49-F238E27FC236}">
                <a16:creationId xmlns:a16="http://schemas.microsoft.com/office/drawing/2014/main" id="{D67D9FC3-D49F-88F3-7431-271F590F44D9}"/>
              </a:ext>
            </a:extLst>
          </xdr:cNvPr>
          <xdr:cNvSpPr/>
        </xdr:nvSpPr>
        <xdr:spPr>
          <a:xfrm>
            <a:off x="7863888" y="4670829"/>
            <a:ext cx="876276" cy="563813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Cusco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4" name="SimHUV">
            <a:extLst>
              <a:ext uri="{FF2B5EF4-FFF2-40B4-BE49-F238E27FC236}">
                <a16:creationId xmlns:a16="http://schemas.microsoft.com/office/drawing/2014/main" id="{B4D79FE5-1FB0-CD55-F23B-5A7971294628}"/>
              </a:ext>
            </a:extLst>
          </xdr:cNvPr>
          <xdr:cNvSpPr/>
        </xdr:nvSpPr>
        <xdr:spPr>
          <a:xfrm>
            <a:off x="6994709" y="4772150"/>
            <a:ext cx="819732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5" name="SimHUC">
            <a:extLst>
              <a:ext uri="{FF2B5EF4-FFF2-40B4-BE49-F238E27FC236}">
                <a16:creationId xmlns:a16="http://schemas.microsoft.com/office/drawing/2014/main" id="{A538E5F4-867A-98AF-5578-BBB2B1F76354}"/>
              </a:ext>
            </a:extLst>
          </xdr:cNvPr>
          <xdr:cNvSpPr/>
        </xdr:nvSpPr>
        <xdr:spPr>
          <a:xfrm>
            <a:off x="6738557" y="3532195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6" name="SimICA">
            <a:extLst>
              <a:ext uri="{FF2B5EF4-FFF2-40B4-BE49-F238E27FC236}">
                <a16:creationId xmlns:a16="http://schemas.microsoft.com/office/drawing/2014/main" id="{C53F9BEA-CFD0-FE22-8242-740AE42BB1BB}"/>
              </a:ext>
            </a:extLst>
          </xdr:cNvPr>
          <xdr:cNvSpPr/>
        </xdr:nvSpPr>
        <xdr:spPr>
          <a:xfrm>
            <a:off x="6853761" y="5121213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5</a:t>
            </a:r>
          </a:p>
        </xdr:txBody>
      </xdr:sp>
      <xdr:sp macro="" textlink="">
        <xdr:nvSpPr>
          <xdr:cNvPr id="157" name="SimJUN">
            <a:extLst>
              <a:ext uri="{FF2B5EF4-FFF2-40B4-BE49-F238E27FC236}">
                <a16:creationId xmlns:a16="http://schemas.microsoft.com/office/drawing/2014/main" id="{C9BDB62E-5F4C-DE0A-449D-13C1A45482BF}"/>
              </a:ext>
            </a:extLst>
          </xdr:cNvPr>
          <xdr:cNvSpPr/>
        </xdr:nvSpPr>
        <xdr:spPr>
          <a:xfrm>
            <a:off x="7032387" y="4188044"/>
            <a:ext cx="936252" cy="5590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8" name="SimLAL">
            <a:extLst>
              <a:ext uri="{FF2B5EF4-FFF2-40B4-BE49-F238E27FC236}">
                <a16:creationId xmlns:a16="http://schemas.microsoft.com/office/drawing/2014/main" id="{3E915F90-1E7A-A4CC-C819-691036DBCA59}"/>
              </a:ext>
            </a:extLst>
          </xdr:cNvPr>
          <xdr:cNvSpPr/>
        </xdr:nvSpPr>
        <xdr:spPr>
          <a:xfrm>
            <a:off x="5613584" y="3026055"/>
            <a:ext cx="89447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9" name="SimLAM">
            <a:extLst>
              <a:ext uri="{FF2B5EF4-FFF2-40B4-BE49-F238E27FC236}">
                <a16:creationId xmlns:a16="http://schemas.microsoft.com/office/drawing/2014/main" id="{8939F8AA-7CB2-1B36-9FB7-137EB62D3F80}"/>
              </a:ext>
            </a:extLst>
          </xdr:cNvPr>
          <xdr:cNvSpPr/>
        </xdr:nvSpPr>
        <xdr:spPr>
          <a:xfrm>
            <a:off x="5069417" y="2527344"/>
            <a:ext cx="925848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0" name="SimLIM">
            <a:extLst>
              <a:ext uri="{FF2B5EF4-FFF2-40B4-BE49-F238E27FC236}">
                <a16:creationId xmlns:a16="http://schemas.microsoft.com/office/drawing/2014/main" id="{283A33E2-D6FD-BE93-ECCC-0154118B65EB}"/>
              </a:ext>
            </a:extLst>
          </xdr:cNvPr>
          <xdr:cNvSpPr/>
        </xdr:nvSpPr>
        <xdr:spPr>
          <a:xfrm>
            <a:off x="6452250" y="4015578"/>
            <a:ext cx="720000" cy="563813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1" name="SimLOR">
            <a:extLst>
              <a:ext uri="{FF2B5EF4-FFF2-40B4-BE49-F238E27FC236}">
                <a16:creationId xmlns:a16="http://schemas.microsoft.com/office/drawing/2014/main" id="{8DA9D56F-626D-D993-0FC0-83B06F08D348}"/>
              </a:ext>
            </a:extLst>
          </xdr:cNvPr>
          <xdr:cNvSpPr/>
        </xdr:nvSpPr>
        <xdr:spPr>
          <a:xfrm>
            <a:off x="7200897" y="1589398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2" name="SimMAD">
            <a:extLst>
              <a:ext uri="{FF2B5EF4-FFF2-40B4-BE49-F238E27FC236}">
                <a16:creationId xmlns:a16="http://schemas.microsoft.com/office/drawing/2014/main" id="{AD11BAE4-775F-52B1-7DB8-37A7970E9200}"/>
              </a:ext>
            </a:extLst>
          </xdr:cNvPr>
          <xdr:cNvSpPr/>
        </xdr:nvSpPr>
        <xdr:spPr>
          <a:xfrm>
            <a:off x="8574057" y="4350989"/>
            <a:ext cx="1017249" cy="5590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3" name="SimMOQ">
            <a:extLst>
              <a:ext uri="{FF2B5EF4-FFF2-40B4-BE49-F238E27FC236}">
                <a16:creationId xmlns:a16="http://schemas.microsoft.com/office/drawing/2014/main" id="{B70853B3-0B67-659B-2606-18EEA65DF364}"/>
              </a:ext>
            </a:extLst>
          </xdr:cNvPr>
          <xdr:cNvSpPr/>
        </xdr:nvSpPr>
        <xdr:spPr>
          <a:xfrm>
            <a:off x="8567308" y="6005455"/>
            <a:ext cx="783701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4" name="SimPAS">
            <a:extLst>
              <a:ext uri="{FF2B5EF4-FFF2-40B4-BE49-F238E27FC236}">
                <a16:creationId xmlns:a16="http://schemas.microsoft.com/office/drawing/2014/main" id="{50E7963B-0C1B-F32E-DA3C-DA3680E69C20}"/>
              </a:ext>
            </a:extLst>
          </xdr:cNvPr>
          <xdr:cNvSpPr/>
        </xdr:nvSpPr>
        <xdr:spPr>
          <a:xfrm>
            <a:off x="7088838" y="3842062"/>
            <a:ext cx="772646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5" name="SimPIU">
            <a:extLst>
              <a:ext uri="{FF2B5EF4-FFF2-40B4-BE49-F238E27FC236}">
                <a16:creationId xmlns:a16="http://schemas.microsoft.com/office/drawing/2014/main" id="{7A50BAAD-EDEC-1FD8-004C-614DE87E8E60}"/>
              </a:ext>
            </a:extLst>
          </xdr:cNvPr>
          <xdr:cNvSpPr/>
        </xdr:nvSpPr>
        <xdr:spPr>
          <a:xfrm>
            <a:off x="5236627" y="2023421"/>
            <a:ext cx="732449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6" name="SimPUN">
            <a:extLst>
              <a:ext uri="{FF2B5EF4-FFF2-40B4-BE49-F238E27FC236}">
                <a16:creationId xmlns:a16="http://schemas.microsoft.com/office/drawing/2014/main" id="{A86062D5-82B0-B6FD-7BC2-541626B94B65}"/>
              </a:ext>
            </a:extLst>
          </xdr:cNvPr>
          <xdr:cNvSpPr/>
        </xdr:nvSpPr>
        <xdr:spPr>
          <a:xfrm>
            <a:off x="8675957" y="5366051"/>
            <a:ext cx="106775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7" name="SimSAN">
            <a:extLst>
              <a:ext uri="{FF2B5EF4-FFF2-40B4-BE49-F238E27FC236}">
                <a16:creationId xmlns:a16="http://schemas.microsoft.com/office/drawing/2014/main" id="{6728A14D-6CFD-405A-4593-68405FCBCCE2}"/>
              </a:ext>
            </a:extLst>
          </xdr:cNvPr>
          <xdr:cNvSpPr/>
        </xdr:nvSpPr>
        <xdr:spPr>
          <a:xfrm>
            <a:off x="6462036" y="2696935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8" name="SimTUM">
            <a:extLst>
              <a:ext uri="{FF2B5EF4-FFF2-40B4-BE49-F238E27FC236}">
                <a16:creationId xmlns:a16="http://schemas.microsoft.com/office/drawing/2014/main" id="{C619E1D7-48D8-F4D9-F668-4910CB4D9864}"/>
              </a:ext>
            </a:extLst>
          </xdr:cNvPr>
          <xdr:cNvSpPr/>
        </xdr:nvSpPr>
        <xdr:spPr>
          <a:xfrm>
            <a:off x="5161085" y="1339447"/>
            <a:ext cx="729525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9" name="SimUCA">
            <a:extLst>
              <a:ext uri="{FF2B5EF4-FFF2-40B4-BE49-F238E27FC236}">
                <a16:creationId xmlns:a16="http://schemas.microsoft.com/office/drawing/2014/main" id="{D052B773-ED66-652C-D83A-4A8A734D4130}"/>
              </a:ext>
            </a:extLst>
          </xdr:cNvPr>
          <xdr:cNvSpPr/>
        </xdr:nvSpPr>
        <xdr:spPr>
          <a:xfrm>
            <a:off x="7554296" y="3556651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</xdr:grpSp>
    <xdr:clientData/>
  </xdr:twoCellAnchor>
  <xdr:twoCellAnchor>
    <xdr:from>
      <xdr:col>2</xdr:col>
      <xdr:colOff>517067</xdr:colOff>
      <xdr:row>16</xdr:row>
      <xdr:rowOff>0</xdr:rowOff>
    </xdr:from>
    <xdr:to>
      <xdr:col>7</xdr:col>
      <xdr:colOff>262291</xdr:colOff>
      <xdr:row>38</xdr:row>
      <xdr:rowOff>236764</xdr:rowOff>
    </xdr:to>
    <xdr:grpSp>
      <xdr:nvGrpSpPr>
        <xdr:cNvPr id="170" name="Grupo 169">
          <a:extLst>
            <a:ext uri="{FF2B5EF4-FFF2-40B4-BE49-F238E27FC236}">
              <a16:creationId xmlns:a16="http://schemas.microsoft.com/office/drawing/2014/main" id="{6D2E9F7B-AD03-436D-9EB3-1D32890476EA}"/>
            </a:ext>
          </a:extLst>
        </xdr:cNvPr>
        <xdr:cNvGrpSpPr/>
      </xdr:nvGrpSpPr>
      <xdr:grpSpPr>
        <a:xfrm>
          <a:off x="769199" y="2731434"/>
          <a:ext cx="4759857" cy="6175881"/>
          <a:chOff x="5129237" y="533688"/>
          <a:chExt cx="4779866" cy="6291943"/>
        </a:xfrm>
      </xdr:grpSpPr>
      <xdr:sp macro="" textlink="">
        <xdr:nvSpPr>
          <xdr:cNvPr id="171" name="ShpHUC">
            <a:extLst>
              <a:ext uri="{FF2B5EF4-FFF2-40B4-BE49-F238E27FC236}">
                <a16:creationId xmlns:a16="http://schemas.microsoft.com/office/drawing/2014/main" id="{CB5933D0-0969-A3CD-5546-267CFA18DB72}"/>
              </a:ext>
            </a:extLst>
          </xdr:cNvPr>
          <xdr:cNvSpPr/>
        </xdr:nvSpPr>
        <xdr:spPr>
          <a:xfrm>
            <a:off x="6700506" y="3343491"/>
            <a:ext cx="975111" cy="698227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2" name="ShpAMA">
            <a:extLst>
              <a:ext uri="{FF2B5EF4-FFF2-40B4-BE49-F238E27FC236}">
                <a16:creationId xmlns:a16="http://schemas.microsoft.com/office/drawing/2014/main" id="{0B516CFF-3DDB-8224-B3D9-2859E44543FD}"/>
              </a:ext>
            </a:extLst>
          </xdr:cNvPr>
          <xdr:cNvSpPr/>
        </xdr:nvSpPr>
        <xdr:spPr>
          <a:xfrm>
            <a:off x="6178911" y="1502718"/>
            <a:ext cx="548784" cy="1386294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173" name="ShpANC">
            <a:extLst>
              <a:ext uri="{FF2B5EF4-FFF2-40B4-BE49-F238E27FC236}">
                <a16:creationId xmlns:a16="http://schemas.microsoft.com/office/drawing/2014/main" id="{DA518ACB-B76A-55E3-23D5-3D8EEC82E2D4}"/>
              </a:ext>
            </a:extLst>
          </xdr:cNvPr>
          <xdr:cNvSpPr/>
        </xdr:nvSpPr>
        <xdr:spPr>
          <a:xfrm>
            <a:off x="6226450" y="3228489"/>
            <a:ext cx="670450" cy="909631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4" name="ShpAPU">
            <a:extLst>
              <a:ext uri="{FF2B5EF4-FFF2-40B4-BE49-F238E27FC236}">
                <a16:creationId xmlns:a16="http://schemas.microsoft.com/office/drawing/2014/main" id="{73AD2974-1966-AB47-5A73-E450616FAE8E}"/>
              </a:ext>
            </a:extLst>
          </xdr:cNvPr>
          <xdr:cNvSpPr/>
        </xdr:nvSpPr>
        <xdr:spPr>
          <a:xfrm>
            <a:off x="7882900" y="5016734"/>
            <a:ext cx="601053" cy="530909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5" name="ShpARE">
            <a:extLst>
              <a:ext uri="{FF2B5EF4-FFF2-40B4-BE49-F238E27FC236}">
                <a16:creationId xmlns:a16="http://schemas.microsoft.com/office/drawing/2014/main" id="{841044C9-5D4B-5738-A336-1C50A8E4EB53}"/>
              </a:ext>
            </a:extLst>
          </xdr:cNvPr>
          <xdr:cNvSpPr/>
        </xdr:nvSpPr>
        <xdr:spPr>
          <a:xfrm>
            <a:off x="7391356" y="5466747"/>
            <a:ext cx="1643726" cy="894591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6" name="ShpAYA">
            <a:extLst>
              <a:ext uri="{FF2B5EF4-FFF2-40B4-BE49-F238E27FC236}">
                <a16:creationId xmlns:a16="http://schemas.microsoft.com/office/drawing/2014/main" id="{A05F6164-5190-C8EF-E6BA-66D820B9F7E4}"/>
              </a:ext>
            </a:extLst>
          </xdr:cNvPr>
          <xdr:cNvSpPr/>
        </xdr:nvSpPr>
        <xdr:spPr>
          <a:xfrm>
            <a:off x="7451769" y="4657896"/>
            <a:ext cx="750521" cy="1151714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7" name="ShpCAJ">
            <a:extLst>
              <a:ext uri="{FF2B5EF4-FFF2-40B4-BE49-F238E27FC236}">
                <a16:creationId xmlns:a16="http://schemas.microsoft.com/office/drawing/2014/main" id="{E913E540-88CA-2EA2-A831-645094C2DB10}"/>
              </a:ext>
            </a:extLst>
          </xdr:cNvPr>
          <xdr:cNvSpPr/>
        </xdr:nvSpPr>
        <xdr:spPr>
          <a:xfrm>
            <a:off x="5953475" y="2066749"/>
            <a:ext cx="577661" cy="1065038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8" name="ShpCAL">
            <a:extLst>
              <a:ext uri="{FF2B5EF4-FFF2-40B4-BE49-F238E27FC236}">
                <a16:creationId xmlns:a16="http://schemas.microsoft.com/office/drawing/2014/main" id="{1F2B4EA1-3482-70C2-93E1-07FE2907C5E6}"/>
              </a:ext>
            </a:extLst>
          </xdr:cNvPr>
          <xdr:cNvSpPr/>
        </xdr:nvSpPr>
        <xdr:spPr>
          <a:xfrm>
            <a:off x="6741825" y="4524527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9" name="ShpCUZ">
            <a:extLst>
              <a:ext uri="{FF2B5EF4-FFF2-40B4-BE49-F238E27FC236}">
                <a16:creationId xmlns:a16="http://schemas.microsoft.com/office/drawing/2014/main" id="{227C921A-0C38-496A-C12A-62F3BAA6675E}"/>
              </a:ext>
            </a:extLst>
          </xdr:cNvPr>
          <xdr:cNvSpPr/>
        </xdr:nvSpPr>
        <xdr:spPr>
          <a:xfrm>
            <a:off x="7756401" y="4301980"/>
            <a:ext cx="1429571" cy="1441229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F4B064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0" name="ShpHUV">
            <a:extLst>
              <a:ext uri="{FF2B5EF4-FFF2-40B4-BE49-F238E27FC236}">
                <a16:creationId xmlns:a16="http://schemas.microsoft.com/office/drawing/2014/main" id="{47BD813F-3948-D574-E5CB-C01ECF516694}"/>
              </a:ext>
            </a:extLst>
          </xdr:cNvPr>
          <xdr:cNvSpPr/>
        </xdr:nvSpPr>
        <xdr:spPr>
          <a:xfrm>
            <a:off x="7223402" y="4592819"/>
            <a:ext cx="499644" cy="726191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1" name="ShpICA">
            <a:extLst>
              <a:ext uri="{FF2B5EF4-FFF2-40B4-BE49-F238E27FC236}">
                <a16:creationId xmlns:a16="http://schemas.microsoft.com/office/drawing/2014/main" id="{5A48B88D-D3EE-3C04-3AE8-B1891AFCC6D0}"/>
              </a:ext>
            </a:extLst>
          </xdr:cNvPr>
          <xdr:cNvSpPr/>
        </xdr:nvSpPr>
        <xdr:spPr>
          <a:xfrm>
            <a:off x="7007806" y="4945134"/>
            <a:ext cx="582252" cy="809373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2" name="ShpJUN">
            <a:extLst>
              <a:ext uri="{FF2B5EF4-FFF2-40B4-BE49-F238E27FC236}">
                <a16:creationId xmlns:a16="http://schemas.microsoft.com/office/drawing/2014/main" id="{0D80BAD5-7BA7-7C80-3DC4-FA4E8DBE6603}"/>
              </a:ext>
            </a:extLst>
          </xdr:cNvPr>
          <xdr:cNvSpPr/>
        </xdr:nvSpPr>
        <xdr:spPr>
          <a:xfrm>
            <a:off x="6987953" y="4112466"/>
            <a:ext cx="1038959" cy="705117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C6590C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3" name="ShpLAL">
            <a:extLst>
              <a:ext uri="{FF2B5EF4-FFF2-40B4-BE49-F238E27FC236}">
                <a16:creationId xmlns:a16="http://schemas.microsoft.com/office/drawing/2014/main" id="{D651948D-A783-E483-0961-F10EFF3541F3}"/>
              </a:ext>
            </a:extLst>
          </xdr:cNvPr>
          <xdr:cNvSpPr/>
        </xdr:nvSpPr>
        <xdr:spPr>
          <a:xfrm>
            <a:off x="5864152" y="2863975"/>
            <a:ext cx="993591" cy="675837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4B064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4" name="ShpLAM">
            <a:extLst>
              <a:ext uri="{FF2B5EF4-FFF2-40B4-BE49-F238E27FC236}">
                <a16:creationId xmlns:a16="http://schemas.microsoft.com/office/drawing/2014/main" id="{180565EF-8AF2-728F-F7AB-43417E7D5450}"/>
              </a:ext>
            </a:extLst>
          </xdr:cNvPr>
          <xdr:cNvSpPr/>
        </xdr:nvSpPr>
        <xdr:spPr>
          <a:xfrm>
            <a:off x="5547915" y="2400205"/>
            <a:ext cx="515192" cy="528775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5" name="ShpLIM">
            <a:extLst>
              <a:ext uri="{FF2B5EF4-FFF2-40B4-BE49-F238E27FC236}">
                <a16:creationId xmlns:a16="http://schemas.microsoft.com/office/drawing/2014/main" id="{600A72B6-514E-6AAC-452C-5A2F0FB9FF51}"/>
              </a:ext>
            </a:extLst>
          </xdr:cNvPr>
          <xdr:cNvSpPr/>
        </xdr:nvSpPr>
        <xdr:spPr>
          <a:xfrm>
            <a:off x="6489667" y="3985610"/>
            <a:ext cx="847631" cy="1051508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9A3C00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6" name="ShpLOR">
            <a:extLst>
              <a:ext uri="{FF2B5EF4-FFF2-40B4-BE49-F238E27FC236}">
                <a16:creationId xmlns:a16="http://schemas.microsoft.com/office/drawing/2014/main" id="{3216AE72-790A-FCF4-8A1F-2D0589857F3F}"/>
              </a:ext>
            </a:extLst>
          </xdr:cNvPr>
          <xdr:cNvSpPr/>
        </xdr:nvSpPr>
        <xdr:spPr>
          <a:xfrm>
            <a:off x="6466919" y="533688"/>
            <a:ext cx="2939125" cy="2882885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7" name="ShpMAD">
            <a:extLst>
              <a:ext uri="{FF2B5EF4-FFF2-40B4-BE49-F238E27FC236}">
                <a16:creationId xmlns:a16="http://schemas.microsoft.com/office/drawing/2014/main" id="{8D8B0D77-B331-61CA-8113-E357B650AD77}"/>
              </a:ext>
            </a:extLst>
          </xdr:cNvPr>
          <xdr:cNvSpPr/>
        </xdr:nvSpPr>
        <xdr:spPr>
          <a:xfrm>
            <a:off x="8375186" y="3895322"/>
            <a:ext cx="1474654" cy="1176313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8" name="ShpMOQ">
            <a:extLst>
              <a:ext uri="{FF2B5EF4-FFF2-40B4-BE49-F238E27FC236}">
                <a16:creationId xmlns:a16="http://schemas.microsoft.com/office/drawing/2014/main" id="{B6991846-D532-86DA-94DC-A48E3750F30C}"/>
              </a:ext>
            </a:extLst>
          </xdr:cNvPr>
          <xdr:cNvSpPr/>
        </xdr:nvSpPr>
        <xdr:spPr>
          <a:xfrm>
            <a:off x="8661595" y="5958494"/>
            <a:ext cx="706443" cy="604114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9" name="ShpPAS">
            <a:extLst>
              <a:ext uri="{FF2B5EF4-FFF2-40B4-BE49-F238E27FC236}">
                <a16:creationId xmlns:a16="http://schemas.microsoft.com/office/drawing/2014/main" id="{DB1F1B84-75C7-DA54-8F0C-BFF1736D1038}"/>
              </a:ext>
            </a:extLst>
          </xdr:cNvPr>
          <xdr:cNvSpPr/>
        </xdr:nvSpPr>
        <xdr:spPr>
          <a:xfrm>
            <a:off x="6897963" y="3769054"/>
            <a:ext cx="877242" cy="492659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0" name="ShpPIU">
            <a:extLst>
              <a:ext uri="{FF2B5EF4-FFF2-40B4-BE49-F238E27FC236}">
                <a16:creationId xmlns:a16="http://schemas.microsoft.com/office/drawing/2014/main" id="{58E7B76E-2190-7F2F-9E23-B68D1CABC696}"/>
              </a:ext>
            </a:extLst>
          </xdr:cNvPr>
          <xdr:cNvSpPr/>
        </xdr:nvSpPr>
        <xdr:spPr>
          <a:xfrm>
            <a:off x="5275192" y="1899390"/>
            <a:ext cx="727715" cy="782319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1" name="ShpPUN">
            <a:extLst>
              <a:ext uri="{FF2B5EF4-FFF2-40B4-BE49-F238E27FC236}">
                <a16:creationId xmlns:a16="http://schemas.microsoft.com/office/drawing/2014/main" id="{9DDEB4CE-290E-E880-EF4F-4D311DDEA948}"/>
              </a:ext>
            </a:extLst>
          </xdr:cNvPr>
          <xdr:cNvSpPr/>
        </xdr:nvSpPr>
        <xdr:spPr>
          <a:xfrm>
            <a:off x="8790219" y="4964397"/>
            <a:ext cx="1006834" cy="1443034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2" name="ShpSAN">
            <a:extLst>
              <a:ext uri="{FF2B5EF4-FFF2-40B4-BE49-F238E27FC236}">
                <a16:creationId xmlns:a16="http://schemas.microsoft.com/office/drawing/2014/main" id="{6DD49EB7-A6E3-FAEA-D323-C871C3F9493F}"/>
              </a:ext>
            </a:extLst>
          </xdr:cNvPr>
          <xdr:cNvSpPr/>
        </xdr:nvSpPr>
        <xdr:spPr>
          <a:xfrm>
            <a:off x="6516963" y="2345930"/>
            <a:ext cx="830047" cy="1094966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3" name="ShpTAC">
            <a:extLst>
              <a:ext uri="{FF2B5EF4-FFF2-40B4-BE49-F238E27FC236}">
                <a16:creationId xmlns:a16="http://schemas.microsoft.com/office/drawing/2014/main" id="{B2CF5D02-89CE-4E4C-D16F-A672741F0184}"/>
              </a:ext>
            </a:extLst>
          </xdr:cNvPr>
          <xdr:cNvSpPr/>
        </xdr:nvSpPr>
        <xdr:spPr>
          <a:xfrm>
            <a:off x="8756745" y="6253922"/>
            <a:ext cx="788164" cy="503656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4" name="ShpTUM">
            <a:extLst>
              <a:ext uri="{FF2B5EF4-FFF2-40B4-BE49-F238E27FC236}">
                <a16:creationId xmlns:a16="http://schemas.microsoft.com/office/drawing/2014/main" id="{60501B48-83CC-2A56-F9A0-3AE59C069EC7}"/>
              </a:ext>
            </a:extLst>
          </xdr:cNvPr>
          <xdr:cNvSpPr/>
        </xdr:nvSpPr>
        <xdr:spPr>
          <a:xfrm>
            <a:off x="5377400" y="1670563"/>
            <a:ext cx="323075" cy="259579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5" name="ShpUCA">
            <a:extLst>
              <a:ext uri="{FF2B5EF4-FFF2-40B4-BE49-F238E27FC236}">
                <a16:creationId xmlns:a16="http://schemas.microsoft.com/office/drawing/2014/main" id="{B5A96C6C-8382-5796-9AC6-A29213916ABE}"/>
              </a:ext>
            </a:extLst>
          </xdr:cNvPr>
          <xdr:cNvSpPr/>
        </xdr:nvSpPr>
        <xdr:spPr>
          <a:xfrm>
            <a:off x="7112533" y="3007339"/>
            <a:ext cx="2096319" cy="1373470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6" name="SimAMA">
            <a:extLst>
              <a:ext uri="{FF2B5EF4-FFF2-40B4-BE49-F238E27FC236}">
                <a16:creationId xmlns:a16="http://schemas.microsoft.com/office/drawing/2014/main" id="{4F729EA5-90C9-27BD-0536-728BB5315885}"/>
              </a:ext>
            </a:extLst>
          </xdr:cNvPr>
          <xdr:cNvSpPr/>
        </xdr:nvSpPr>
        <xdr:spPr>
          <a:xfrm>
            <a:off x="6056847" y="1681242"/>
            <a:ext cx="723560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81</a:t>
            </a:r>
          </a:p>
        </xdr:txBody>
      </xdr:sp>
      <xdr:sp macro="" textlink="">
        <xdr:nvSpPr>
          <xdr:cNvPr id="197" name="SimANC">
            <a:extLst>
              <a:ext uri="{FF2B5EF4-FFF2-40B4-BE49-F238E27FC236}">
                <a16:creationId xmlns:a16="http://schemas.microsoft.com/office/drawing/2014/main" id="{7210C1A6-2EB7-E046-53A6-A937A0048DD2}"/>
              </a:ext>
            </a:extLst>
          </xdr:cNvPr>
          <xdr:cNvSpPr/>
        </xdr:nvSpPr>
        <xdr:spPr>
          <a:xfrm>
            <a:off x="6064731" y="3443826"/>
            <a:ext cx="926241" cy="5293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Áncash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182</a:t>
            </a:r>
          </a:p>
        </xdr:txBody>
      </xdr:sp>
      <xdr:sp macro="" textlink="">
        <xdr:nvSpPr>
          <xdr:cNvPr id="198" name="SimAPU">
            <a:extLst>
              <a:ext uri="{FF2B5EF4-FFF2-40B4-BE49-F238E27FC236}">
                <a16:creationId xmlns:a16="http://schemas.microsoft.com/office/drawing/2014/main" id="{AD63CDE8-35F4-02D8-0C50-CCFAF19F08FB}"/>
              </a:ext>
            </a:extLst>
          </xdr:cNvPr>
          <xdr:cNvSpPr/>
        </xdr:nvSpPr>
        <xdr:spPr>
          <a:xfrm>
            <a:off x="7853111" y="5055695"/>
            <a:ext cx="723561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150</a:t>
            </a:r>
          </a:p>
        </xdr:txBody>
      </xdr:sp>
      <xdr:sp macro="" textlink="">
        <xdr:nvSpPr>
          <xdr:cNvPr id="199" name="SimARE">
            <a:extLst>
              <a:ext uri="{FF2B5EF4-FFF2-40B4-BE49-F238E27FC236}">
                <a16:creationId xmlns:a16="http://schemas.microsoft.com/office/drawing/2014/main" id="{2858C4B3-33B8-A1B7-A1B0-50AD8ED9BCE3}"/>
              </a:ext>
            </a:extLst>
          </xdr:cNvPr>
          <xdr:cNvSpPr/>
        </xdr:nvSpPr>
        <xdr:spPr>
          <a:xfrm>
            <a:off x="8057413" y="5678717"/>
            <a:ext cx="817690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219</a:t>
            </a:r>
          </a:p>
        </xdr:txBody>
      </xdr:sp>
      <xdr:sp macro="" textlink="">
        <xdr:nvSpPr>
          <xdr:cNvPr id="200" name="SimAYA">
            <a:extLst>
              <a:ext uri="{FF2B5EF4-FFF2-40B4-BE49-F238E27FC236}">
                <a16:creationId xmlns:a16="http://schemas.microsoft.com/office/drawing/2014/main" id="{351EA26A-A620-D7AA-2F69-F0E8530A3108}"/>
              </a:ext>
            </a:extLst>
          </xdr:cNvPr>
          <xdr:cNvSpPr/>
        </xdr:nvSpPr>
        <xdr:spPr>
          <a:xfrm>
            <a:off x="7364592" y="5204238"/>
            <a:ext cx="723561" cy="5293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105</a:t>
            </a:r>
          </a:p>
        </xdr:txBody>
      </xdr:sp>
      <xdr:sp macro="" textlink="">
        <xdr:nvSpPr>
          <xdr:cNvPr id="201" name="SimCAJ">
            <a:extLst>
              <a:ext uri="{FF2B5EF4-FFF2-40B4-BE49-F238E27FC236}">
                <a16:creationId xmlns:a16="http://schemas.microsoft.com/office/drawing/2014/main" id="{C2E266BA-8D37-C180-5C64-25348929F169}"/>
              </a:ext>
            </a:extLst>
          </xdr:cNvPr>
          <xdr:cNvSpPr/>
        </xdr:nvSpPr>
        <xdr:spPr>
          <a:xfrm>
            <a:off x="5867912" y="2514738"/>
            <a:ext cx="803392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163</a:t>
            </a:r>
          </a:p>
        </xdr:txBody>
      </xdr:sp>
      <xdr:sp macro="" textlink="">
        <xdr:nvSpPr>
          <xdr:cNvPr id="202" name="SimCAL">
            <a:extLst>
              <a:ext uri="{FF2B5EF4-FFF2-40B4-BE49-F238E27FC236}">
                <a16:creationId xmlns:a16="http://schemas.microsoft.com/office/drawing/2014/main" id="{9C246D30-862C-FFA7-2F96-4CC8E63DE4C5}"/>
              </a:ext>
            </a:extLst>
          </xdr:cNvPr>
          <xdr:cNvSpPr/>
        </xdr:nvSpPr>
        <xdr:spPr>
          <a:xfrm>
            <a:off x="6203229" y="4358899"/>
            <a:ext cx="723560" cy="564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134</a:t>
            </a:r>
          </a:p>
        </xdr:txBody>
      </xdr:sp>
      <xdr:sp macro="" textlink="">
        <xdr:nvSpPr>
          <xdr:cNvPr id="203" name="SimCUZ">
            <a:extLst>
              <a:ext uri="{FF2B5EF4-FFF2-40B4-BE49-F238E27FC236}">
                <a16:creationId xmlns:a16="http://schemas.microsoft.com/office/drawing/2014/main" id="{F979F985-EBA7-7877-1FCD-FF8AE95D1485}"/>
              </a:ext>
            </a:extLst>
          </xdr:cNvPr>
          <xdr:cNvSpPr/>
        </xdr:nvSpPr>
        <xdr:spPr>
          <a:xfrm>
            <a:off x="7844594" y="4498226"/>
            <a:ext cx="879837" cy="564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Cusco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308</a:t>
            </a:r>
          </a:p>
        </xdr:txBody>
      </xdr:sp>
      <xdr:sp macro="" textlink="">
        <xdr:nvSpPr>
          <xdr:cNvPr id="204" name="SimHUV">
            <a:extLst>
              <a:ext uri="{FF2B5EF4-FFF2-40B4-BE49-F238E27FC236}">
                <a16:creationId xmlns:a16="http://schemas.microsoft.com/office/drawing/2014/main" id="{722DD076-BC37-7243-C6A7-FB70182F07EC}"/>
              </a:ext>
            </a:extLst>
          </xdr:cNvPr>
          <xdr:cNvSpPr/>
        </xdr:nvSpPr>
        <xdr:spPr>
          <a:xfrm>
            <a:off x="6977973" y="4703250"/>
            <a:ext cx="823293" cy="5293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36</a:t>
            </a:r>
          </a:p>
        </xdr:txBody>
      </xdr:sp>
      <xdr:sp macro="" textlink="">
        <xdr:nvSpPr>
          <xdr:cNvPr id="205" name="SimHUC">
            <a:extLst>
              <a:ext uri="{FF2B5EF4-FFF2-40B4-BE49-F238E27FC236}">
                <a16:creationId xmlns:a16="http://schemas.microsoft.com/office/drawing/2014/main" id="{4C29446E-13B9-8AAD-8EBE-843DFF217CBD}"/>
              </a:ext>
            </a:extLst>
          </xdr:cNvPr>
          <xdr:cNvSpPr/>
        </xdr:nvSpPr>
        <xdr:spPr>
          <a:xfrm>
            <a:off x="6721821" y="3468102"/>
            <a:ext cx="723561" cy="5293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70</a:t>
            </a:r>
          </a:p>
        </xdr:txBody>
      </xdr:sp>
      <xdr:sp macro="" textlink="">
        <xdr:nvSpPr>
          <xdr:cNvPr id="206" name="SimICA">
            <a:extLst>
              <a:ext uri="{FF2B5EF4-FFF2-40B4-BE49-F238E27FC236}">
                <a16:creationId xmlns:a16="http://schemas.microsoft.com/office/drawing/2014/main" id="{39C045A7-6219-873F-2F76-3E5498031E07}"/>
              </a:ext>
            </a:extLst>
          </xdr:cNvPr>
          <xdr:cNvSpPr/>
        </xdr:nvSpPr>
        <xdr:spPr>
          <a:xfrm>
            <a:off x="6809811" y="5045191"/>
            <a:ext cx="723561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214</a:t>
            </a:r>
          </a:p>
        </xdr:txBody>
      </xdr:sp>
      <xdr:sp macro="" textlink="">
        <xdr:nvSpPr>
          <xdr:cNvPr id="207" name="SimJUN">
            <a:extLst>
              <a:ext uri="{FF2B5EF4-FFF2-40B4-BE49-F238E27FC236}">
                <a16:creationId xmlns:a16="http://schemas.microsoft.com/office/drawing/2014/main" id="{F78F64F4-CB1D-C341-71F6-E319A1EFDC31}"/>
              </a:ext>
            </a:extLst>
          </xdr:cNvPr>
          <xdr:cNvSpPr/>
        </xdr:nvSpPr>
        <xdr:spPr>
          <a:xfrm>
            <a:off x="7071846" y="4118830"/>
            <a:ext cx="939813" cy="564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553</a:t>
            </a:r>
          </a:p>
        </xdr:txBody>
      </xdr:sp>
      <xdr:sp macro="" textlink="">
        <xdr:nvSpPr>
          <xdr:cNvPr id="208" name="SimLAL">
            <a:extLst>
              <a:ext uri="{FF2B5EF4-FFF2-40B4-BE49-F238E27FC236}">
                <a16:creationId xmlns:a16="http://schemas.microsoft.com/office/drawing/2014/main" id="{22E8A52C-3EBB-B831-ACF0-DE26101D115E}"/>
              </a:ext>
            </a:extLst>
          </xdr:cNvPr>
          <xdr:cNvSpPr/>
        </xdr:nvSpPr>
        <xdr:spPr>
          <a:xfrm>
            <a:off x="5388545" y="3097270"/>
            <a:ext cx="885568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371</a:t>
            </a:r>
          </a:p>
        </xdr:txBody>
      </xdr:sp>
      <xdr:sp macro="" textlink="">
        <xdr:nvSpPr>
          <xdr:cNvPr id="209" name="SimLAM">
            <a:extLst>
              <a:ext uri="{FF2B5EF4-FFF2-40B4-BE49-F238E27FC236}">
                <a16:creationId xmlns:a16="http://schemas.microsoft.com/office/drawing/2014/main" id="{CC3211C9-8747-8BD7-A4A0-2CC7D5297CCF}"/>
              </a:ext>
            </a:extLst>
          </xdr:cNvPr>
          <xdr:cNvSpPr/>
        </xdr:nvSpPr>
        <xdr:spPr>
          <a:xfrm>
            <a:off x="5129237" y="2578974"/>
            <a:ext cx="916946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72</a:t>
            </a:r>
          </a:p>
        </xdr:txBody>
      </xdr:sp>
      <xdr:sp macro="" textlink="">
        <xdr:nvSpPr>
          <xdr:cNvPr id="210" name="SimLIM">
            <a:extLst>
              <a:ext uri="{FF2B5EF4-FFF2-40B4-BE49-F238E27FC236}">
                <a16:creationId xmlns:a16="http://schemas.microsoft.com/office/drawing/2014/main" id="{C6FD6476-D2A6-09F9-185A-7A9EC70D759C}"/>
              </a:ext>
            </a:extLst>
          </xdr:cNvPr>
          <xdr:cNvSpPr/>
        </xdr:nvSpPr>
        <xdr:spPr>
          <a:xfrm>
            <a:off x="6463893" y="4006340"/>
            <a:ext cx="723560" cy="56492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chemeClr val="bg1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>
                <a:solidFill>
                  <a:schemeClr val="bg1"/>
                </a:solidFill>
                <a:latin typeface="Arial Narrow" panose="020B0606020202030204" pitchFamily="34" charset="0"/>
              </a:rPr>
              <a:t>789</a:t>
            </a:r>
          </a:p>
        </xdr:txBody>
      </xdr:sp>
      <xdr:sp macro="" textlink="">
        <xdr:nvSpPr>
          <xdr:cNvPr id="211" name="SimLOR">
            <a:extLst>
              <a:ext uri="{FF2B5EF4-FFF2-40B4-BE49-F238E27FC236}">
                <a16:creationId xmlns:a16="http://schemas.microsoft.com/office/drawing/2014/main" id="{C6EC5EFF-A087-AE30-00CE-6294DD354930}"/>
              </a:ext>
            </a:extLst>
          </xdr:cNvPr>
          <xdr:cNvSpPr/>
        </xdr:nvSpPr>
        <xdr:spPr>
          <a:xfrm>
            <a:off x="7293018" y="1669930"/>
            <a:ext cx="723561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66</a:t>
            </a:r>
          </a:p>
        </xdr:txBody>
      </xdr:sp>
      <xdr:sp macro="" textlink="">
        <xdr:nvSpPr>
          <xdr:cNvPr id="212" name="SimMAD">
            <a:extLst>
              <a:ext uri="{FF2B5EF4-FFF2-40B4-BE49-F238E27FC236}">
                <a16:creationId xmlns:a16="http://schemas.microsoft.com/office/drawing/2014/main" id="{A0F3D973-12F3-8C73-5C31-5FEE1B6BBA1E}"/>
              </a:ext>
            </a:extLst>
          </xdr:cNvPr>
          <xdr:cNvSpPr/>
        </xdr:nvSpPr>
        <xdr:spPr>
          <a:xfrm>
            <a:off x="8555541" y="4269317"/>
            <a:ext cx="1167156" cy="564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25</a:t>
            </a:r>
          </a:p>
        </xdr:txBody>
      </xdr:sp>
      <xdr:sp macro="" textlink="">
        <xdr:nvSpPr>
          <xdr:cNvPr id="213" name="SimMOQ">
            <a:extLst>
              <a:ext uri="{FF2B5EF4-FFF2-40B4-BE49-F238E27FC236}">
                <a16:creationId xmlns:a16="http://schemas.microsoft.com/office/drawing/2014/main" id="{85F53151-1D40-7A17-2B6E-150F383C9384}"/>
              </a:ext>
            </a:extLst>
          </xdr:cNvPr>
          <xdr:cNvSpPr/>
        </xdr:nvSpPr>
        <xdr:spPr>
          <a:xfrm>
            <a:off x="8450871" y="5991745"/>
            <a:ext cx="933608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74</a:t>
            </a:r>
          </a:p>
        </xdr:txBody>
      </xdr:sp>
      <xdr:sp macro="" textlink="">
        <xdr:nvSpPr>
          <xdr:cNvPr id="214" name="SimPAS">
            <a:extLst>
              <a:ext uri="{FF2B5EF4-FFF2-40B4-BE49-F238E27FC236}">
                <a16:creationId xmlns:a16="http://schemas.microsoft.com/office/drawing/2014/main" id="{88F00529-824B-5FDD-D6AA-6DE4EF8402F0}"/>
              </a:ext>
            </a:extLst>
          </xdr:cNvPr>
          <xdr:cNvSpPr/>
        </xdr:nvSpPr>
        <xdr:spPr>
          <a:xfrm>
            <a:off x="7081004" y="3717436"/>
            <a:ext cx="776207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126</a:t>
            </a:r>
          </a:p>
        </xdr:txBody>
      </xdr:sp>
      <xdr:sp macro="" textlink="">
        <xdr:nvSpPr>
          <xdr:cNvPr id="215" name="SimPIU">
            <a:extLst>
              <a:ext uri="{FF2B5EF4-FFF2-40B4-BE49-F238E27FC236}">
                <a16:creationId xmlns:a16="http://schemas.microsoft.com/office/drawing/2014/main" id="{8968ED5A-1651-7826-82F3-7B09B55CA752}"/>
              </a:ext>
            </a:extLst>
          </xdr:cNvPr>
          <xdr:cNvSpPr/>
        </xdr:nvSpPr>
        <xdr:spPr>
          <a:xfrm>
            <a:off x="5225233" y="1987814"/>
            <a:ext cx="723547" cy="5293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118</a:t>
            </a:r>
          </a:p>
        </xdr:txBody>
      </xdr:sp>
      <xdr:sp macro="" textlink="">
        <xdr:nvSpPr>
          <xdr:cNvPr id="216" name="SimPUN">
            <a:extLst>
              <a:ext uri="{FF2B5EF4-FFF2-40B4-BE49-F238E27FC236}">
                <a16:creationId xmlns:a16="http://schemas.microsoft.com/office/drawing/2014/main" id="{C3FDA0EB-CF16-B8E7-E0ED-B3C0A71C7A96}"/>
              </a:ext>
            </a:extLst>
          </xdr:cNvPr>
          <xdr:cNvSpPr/>
        </xdr:nvSpPr>
        <xdr:spPr>
          <a:xfrm>
            <a:off x="8699279" y="5226941"/>
            <a:ext cx="1209824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79</a:t>
            </a:r>
          </a:p>
        </xdr:txBody>
      </xdr:sp>
      <xdr:sp macro="" textlink="">
        <xdr:nvSpPr>
          <xdr:cNvPr id="217" name="SimSAN">
            <a:extLst>
              <a:ext uri="{FF2B5EF4-FFF2-40B4-BE49-F238E27FC236}">
                <a16:creationId xmlns:a16="http://schemas.microsoft.com/office/drawing/2014/main" id="{F45213F8-F622-8708-CE43-37251754D9BE}"/>
              </a:ext>
            </a:extLst>
          </xdr:cNvPr>
          <xdr:cNvSpPr/>
        </xdr:nvSpPr>
        <xdr:spPr>
          <a:xfrm>
            <a:off x="6445854" y="2626279"/>
            <a:ext cx="723561" cy="53287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149</a:t>
            </a:r>
          </a:p>
        </xdr:txBody>
      </xdr:sp>
      <xdr:sp macro="" textlink="">
        <xdr:nvSpPr>
          <xdr:cNvPr id="218" name="SimTUM">
            <a:extLst>
              <a:ext uri="{FF2B5EF4-FFF2-40B4-BE49-F238E27FC236}">
                <a16:creationId xmlns:a16="http://schemas.microsoft.com/office/drawing/2014/main" id="{70AE5FF9-8667-38EC-259F-976D282F0F8E}"/>
              </a:ext>
            </a:extLst>
          </xdr:cNvPr>
          <xdr:cNvSpPr/>
        </xdr:nvSpPr>
        <xdr:spPr>
          <a:xfrm>
            <a:off x="5149691" y="1314522"/>
            <a:ext cx="720623" cy="53287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92</a:t>
            </a:r>
          </a:p>
        </xdr:txBody>
      </xdr:sp>
      <xdr:sp macro="" textlink="">
        <xdr:nvSpPr>
          <xdr:cNvPr id="219" name="SimUCA">
            <a:extLst>
              <a:ext uri="{FF2B5EF4-FFF2-40B4-BE49-F238E27FC236}">
                <a16:creationId xmlns:a16="http://schemas.microsoft.com/office/drawing/2014/main" id="{85AA0EE0-533D-0EAB-6A07-3CDBBCB44C1C}"/>
              </a:ext>
            </a:extLst>
          </xdr:cNvPr>
          <xdr:cNvSpPr/>
        </xdr:nvSpPr>
        <xdr:spPr>
          <a:xfrm>
            <a:off x="7622764" y="3523334"/>
            <a:ext cx="723561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76</a:t>
            </a:r>
          </a:p>
        </xdr:txBody>
      </xdr:sp>
      <xdr:sp macro="" textlink="">
        <xdr:nvSpPr>
          <xdr:cNvPr id="220" name="SimTAC">
            <a:extLst>
              <a:ext uri="{FF2B5EF4-FFF2-40B4-BE49-F238E27FC236}">
                <a16:creationId xmlns:a16="http://schemas.microsoft.com/office/drawing/2014/main" id="{6CCF38AD-2143-827E-1570-68C7DC62E1E9}"/>
              </a:ext>
            </a:extLst>
          </xdr:cNvPr>
          <xdr:cNvSpPr/>
        </xdr:nvSpPr>
        <xdr:spPr>
          <a:xfrm>
            <a:off x="8810427" y="6292752"/>
            <a:ext cx="723175" cy="53287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Tacna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150</a:t>
            </a:r>
          </a:p>
        </xdr:txBody>
      </xdr:sp>
    </xdr:grpSp>
    <xdr:clientData/>
  </xdr:twoCellAnchor>
  <xdr:twoCellAnchor>
    <xdr:from>
      <xdr:col>7</xdr:col>
      <xdr:colOff>163284</xdr:colOff>
      <xdr:row>122</xdr:row>
      <xdr:rowOff>249008</xdr:rowOff>
    </xdr:from>
    <xdr:to>
      <xdr:col>11</xdr:col>
      <xdr:colOff>646516</xdr:colOff>
      <xdr:row>146</xdr:row>
      <xdr:rowOff>98095</xdr:rowOff>
    </xdr:to>
    <xdr:grpSp>
      <xdr:nvGrpSpPr>
        <xdr:cNvPr id="221" name="Grupo 220">
          <a:extLst>
            <a:ext uri="{FF2B5EF4-FFF2-40B4-BE49-F238E27FC236}">
              <a16:creationId xmlns:a16="http://schemas.microsoft.com/office/drawing/2014/main" id="{CC35B4BB-9ABE-4B81-ACE3-495DA7BF6AE6}"/>
            </a:ext>
          </a:extLst>
        </xdr:cNvPr>
        <xdr:cNvGrpSpPr/>
      </xdr:nvGrpSpPr>
      <xdr:grpSpPr>
        <a:xfrm>
          <a:off x="5430049" y="30883089"/>
          <a:ext cx="4811504" cy="6236440"/>
          <a:chOff x="5016163" y="551492"/>
          <a:chExt cx="4842579" cy="6247433"/>
        </a:xfrm>
      </xdr:grpSpPr>
      <xdr:sp macro="" textlink="">
        <xdr:nvSpPr>
          <xdr:cNvPr id="222" name="ShpHUC">
            <a:extLst>
              <a:ext uri="{FF2B5EF4-FFF2-40B4-BE49-F238E27FC236}">
                <a16:creationId xmlns:a16="http://schemas.microsoft.com/office/drawing/2014/main" id="{A8BA833C-36D5-4A28-5B0D-48454DD1FF15}"/>
              </a:ext>
            </a:extLst>
          </xdr:cNvPr>
          <xdr:cNvSpPr/>
        </xdr:nvSpPr>
        <xdr:spPr>
          <a:xfrm>
            <a:off x="6700506" y="3343491"/>
            <a:ext cx="975111" cy="698227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23" name="ShpAMA">
            <a:extLst>
              <a:ext uri="{FF2B5EF4-FFF2-40B4-BE49-F238E27FC236}">
                <a16:creationId xmlns:a16="http://schemas.microsoft.com/office/drawing/2014/main" id="{1FD900BB-8EB3-63B6-1DA9-BA84780C8F49}"/>
              </a:ext>
            </a:extLst>
          </xdr:cNvPr>
          <xdr:cNvSpPr/>
        </xdr:nvSpPr>
        <xdr:spPr>
          <a:xfrm>
            <a:off x="6178911" y="1502718"/>
            <a:ext cx="548784" cy="1386294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224" name="ShpANC">
            <a:extLst>
              <a:ext uri="{FF2B5EF4-FFF2-40B4-BE49-F238E27FC236}">
                <a16:creationId xmlns:a16="http://schemas.microsoft.com/office/drawing/2014/main" id="{621FD6EC-9016-BF99-E299-8B294F93890D}"/>
              </a:ext>
            </a:extLst>
          </xdr:cNvPr>
          <xdr:cNvSpPr/>
        </xdr:nvSpPr>
        <xdr:spPr>
          <a:xfrm>
            <a:off x="6226450" y="3228489"/>
            <a:ext cx="670450" cy="909631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25" name="ShpAPU">
            <a:extLst>
              <a:ext uri="{FF2B5EF4-FFF2-40B4-BE49-F238E27FC236}">
                <a16:creationId xmlns:a16="http://schemas.microsoft.com/office/drawing/2014/main" id="{7679B1EA-13EA-F1EF-1937-E70DAE30CC10}"/>
              </a:ext>
            </a:extLst>
          </xdr:cNvPr>
          <xdr:cNvSpPr/>
        </xdr:nvSpPr>
        <xdr:spPr>
          <a:xfrm>
            <a:off x="7882900" y="5016734"/>
            <a:ext cx="601053" cy="530909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26" name="ShpARE">
            <a:extLst>
              <a:ext uri="{FF2B5EF4-FFF2-40B4-BE49-F238E27FC236}">
                <a16:creationId xmlns:a16="http://schemas.microsoft.com/office/drawing/2014/main" id="{9A1F4BD1-2D60-55DE-4DCB-98EB2651CE7B}"/>
              </a:ext>
            </a:extLst>
          </xdr:cNvPr>
          <xdr:cNvSpPr/>
        </xdr:nvSpPr>
        <xdr:spPr>
          <a:xfrm>
            <a:off x="7382454" y="5466747"/>
            <a:ext cx="1643726" cy="894591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F4B064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27" name="ShpAYA">
            <a:extLst>
              <a:ext uri="{FF2B5EF4-FFF2-40B4-BE49-F238E27FC236}">
                <a16:creationId xmlns:a16="http://schemas.microsoft.com/office/drawing/2014/main" id="{8A02B7CD-EA3E-0C9F-53BF-0955C747F235}"/>
              </a:ext>
            </a:extLst>
          </xdr:cNvPr>
          <xdr:cNvSpPr/>
        </xdr:nvSpPr>
        <xdr:spPr>
          <a:xfrm>
            <a:off x="7451769" y="4657896"/>
            <a:ext cx="750521" cy="1151714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28" name="ShpCAJ">
            <a:extLst>
              <a:ext uri="{FF2B5EF4-FFF2-40B4-BE49-F238E27FC236}">
                <a16:creationId xmlns:a16="http://schemas.microsoft.com/office/drawing/2014/main" id="{7D22AC89-FDAA-C7C3-7F2E-804687D97215}"/>
              </a:ext>
            </a:extLst>
          </xdr:cNvPr>
          <xdr:cNvSpPr/>
        </xdr:nvSpPr>
        <xdr:spPr>
          <a:xfrm>
            <a:off x="5953475" y="2066749"/>
            <a:ext cx="577661" cy="1065038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29" name="ShpCAL">
            <a:extLst>
              <a:ext uri="{FF2B5EF4-FFF2-40B4-BE49-F238E27FC236}">
                <a16:creationId xmlns:a16="http://schemas.microsoft.com/office/drawing/2014/main" id="{F4B876BE-C52E-5FDC-BD97-C9BABE15D371}"/>
              </a:ext>
            </a:extLst>
          </xdr:cNvPr>
          <xdr:cNvSpPr/>
        </xdr:nvSpPr>
        <xdr:spPr>
          <a:xfrm>
            <a:off x="6741825" y="4524527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0" name="ShpCUZ">
            <a:extLst>
              <a:ext uri="{FF2B5EF4-FFF2-40B4-BE49-F238E27FC236}">
                <a16:creationId xmlns:a16="http://schemas.microsoft.com/office/drawing/2014/main" id="{223E80E7-E0C5-34EE-CAAA-170A7515F678}"/>
              </a:ext>
            </a:extLst>
          </xdr:cNvPr>
          <xdr:cNvSpPr/>
        </xdr:nvSpPr>
        <xdr:spPr>
          <a:xfrm>
            <a:off x="7756401" y="4301980"/>
            <a:ext cx="1429571" cy="1441229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F4B064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1" name="ShpHUV">
            <a:extLst>
              <a:ext uri="{FF2B5EF4-FFF2-40B4-BE49-F238E27FC236}">
                <a16:creationId xmlns:a16="http://schemas.microsoft.com/office/drawing/2014/main" id="{F90D5774-4ECD-6E87-CFAC-02E7CB573A62}"/>
              </a:ext>
            </a:extLst>
          </xdr:cNvPr>
          <xdr:cNvSpPr/>
        </xdr:nvSpPr>
        <xdr:spPr>
          <a:xfrm>
            <a:off x="7223402" y="4592819"/>
            <a:ext cx="499644" cy="726191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2" name="ShpICA">
            <a:extLst>
              <a:ext uri="{FF2B5EF4-FFF2-40B4-BE49-F238E27FC236}">
                <a16:creationId xmlns:a16="http://schemas.microsoft.com/office/drawing/2014/main" id="{479C562B-C9FC-D0D7-E4DE-3F28A2CB7BEF}"/>
              </a:ext>
            </a:extLst>
          </xdr:cNvPr>
          <xdr:cNvSpPr/>
        </xdr:nvSpPr>
        <xdr:spPr>
          <a:xfrm>
            <a:off x="7007806" y="4945134"/>
            <a:ext cx="582252" cy="809373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3" name="ShpJUN">
            <a:extLst>
              <a:ext uri="{FF2B5EF4-FFF2-40B4-BE49-F238E27FC236}">
                <a16:creationId xmlns:a16="http://schemas.microsoft.com/office/drawing/2014/main" id="{CD375F49-D99E-D599-A5FF-DAE255F5942F}"/>
              </a:ext>
            </a:extLst>
          </xdr:cNvPr>
          <xdr:cNvSpPr/>
        </xdr:nvSpPr>
        <xdr:spPr>
          <a:xfrm>
            <a:off x="6979051" y="4121368"/>
            <a:ext cx="1038959" cy="705117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ED7D1E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4" name="ShpLAL">
            <a:extLst>
              <a:ext uri="{FF2B5EF4-FFF2-40B4-BE49-F238E27FC236}">
                <a16:creationId xmlns:a16="http://schemas.microsoft.com/office/drawing/2014/main" id="{EEC303E2-58A8-CDB2-7354-465D61D3E9FE}"/>
              </a:ext>
            </a:extLst>
          </xdr:cNvPr>
          <xdr:cNvSpPr/>
        </xdr:nvSpPr>
        <xdr:spPr>
          <a:xfrm>
            <a:off x="5864152" y="2863975"/>
            <a:ext cx="993591" cy="675837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4B064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5" name="ShpLAM">
            <a:extLst>
              <a:ext uri="{FF2B5EF4-FFF2-40B4-BE49-F238E27FC236}">
                <a16:creationId xmlns:a16="http://schemas.microsoft.com/office/drawing/2014/main" id="{32BFDBEA-BFE4-F3C4-B530-C637F40C4C65}"/>
              </a:ext>
            </a:extLst>
          </xdr:cNvPr>
          <xdr:cNvSpPr/>
        </xdr:nvSpPr>
        <xdr:spPr>
          <a:xfrm>
            <a:off x="5547915" y="2400205"/>
            <a:ext cx="515192" cy="528775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6" name="ShpLIM">
            <a:extLst>
              <a:ext uri="{FF2B5EF4-FFF2-40B4-BE49-F238E27FC236}">
                <a16:creationId xmlns:a16="http://schemas.microsoft.com/office/drawing/2014/main" id="{F736E0AE-B328-93AF-DFBE-63C8FF4F6AD7}"/>
              </a:ext>
            </a:extLst>
          </xdr:cNvPr>
          <xdr:cNvSpPr/>
        </xdr:nvSpPr>
        <xdr:spPr>
          <a:xfrm>
            <a:off x="6489667" y="3985610"/>
            <a:ext cx="847631" cy="1051508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9A3C00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7" name="ShpLOR">
            <a:extLst>
              <a:ext uri="{FF2B5EF4-FFF2-40B4-BE49-F238E27FC236}">
                <a16:creationId xmlns:a16="http://schemas.microsoft.com/office/drawing/2014/main" id="{E8DF6BF3-F4AC-0933-FC42-6D5B274B1214}"/>
              </a:ext>
            </a:extLst>
          </xdr:cNvPr>
          <xdr:cNvSpPr/>
        </xdr:nvSpPr>
        <xdr:spPr>
          <a:xfrm>
            <a:off x="6458017" y="551492"/>
            <a:ext cx="2939125" cy="2882885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8" name="ShpMAD">
            <a:extLst>
              <a:ext uri="{FF2B5EF4-FFF2-40B4-BE49-F238E27FC236}">
                <a16:creationId xmlns:a16="http://schemas.microsoft.com/office/drawing/2014/main" id="{2385520D-619A-4692-3AEF-1B14EE154DF4}"/>
              </a:ext>
            </a:extLst>
          </xdr:cNvPr>
          <xdr:cNvSpPr/>
        </xdr:nvSpPr>
        <xdr:spPr>
          <a:xfrm>
            <a:off x="8384088" y="3895322"/>
            <a:ext cx="1474654" cy="1176313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9" name="ShpMOQ">
            <a:extLst>
              <a:ext uri="{FF2B5EF4-FFF2-40B4-BE49-F238E27FC236}">
                <a16:creationId xmlns:a16="http://schemas.microsoft.com/office/drawing/2014/main" id="{67C254E1-1093-5224-2230-C84E005194EF}"/>
              </a:ext>
            </a:extLst>
          </xdr:cNvPr>
          <xdr:cNvSpPr/>
        </xdr:nvSpPr>
        <xdr:spPr>
          <a:xfrm>
            <a:off x="8661595" y="5958494"/>
            <a:ext cx="706443" cy="604114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0" name="ShpPAS">
            <a:extLst>
              <a:ext uri="{FF2B5EF4-FFF2-40B4-BE49-F238E27FC236}">
                <a16:creationId xmlns:a16="http://schemas.microsoft.com/office/drawing/2014/main" id="{B5FBFCE0-C86B-95B5-66A7-640B2F4EAD2B}"/>
              </a:ext>
            </a:extLst>
          </xdr:cNvPr>
          <xdr:cNvSpPr/>
        </xdr:nvSpPr>
        <xdr:spPr>
          <a:xfrm>
            <a:off x="6897963" y="3769054"/>
            <a:ext cx="877242" cy="492659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1" name="ShpPIU">
            <a:extLst>
              <a:ext uri="{FF2B5EF4-FFF2-40B4-BE49-F238E27FC236}">
                <a16:creationId xmlns:a16="http://schemas.microsoft.com/office/drawing/2014/main" id="{5339F05E-85D3-7861-6E7D-BEF1FA42862C}"/>
              </a:ext>
            </a:extLst>
          </xdr:cNvPr>
          <xdr:cNvSpPr/>
        </xdr:nvSpPr>
        <xdr:spPr>
          <a:xfrm>
            <a:off x="5275192" y="1899390"/>
            <a:ext cx="727715" cy="782319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2" name="ShpPUN">
            <a:extLst>
              <a:ext uri="{FF2B5EF4-FFF2-40B4-BE49-F238E27FC236}">
                <a16:creationId xmlns:a16="http://schemas.microsoft.com/office/drawing/2014/main" id="{285247A2-E50E-4396-60F0-91C910E4F56C}"/>
              </a:ext>
            </a:extLst>
          </xdr:cNvPr>
          <xdr:cNvSpPr/>
        </xdr:nvSpPr>
        <xdr:spPr>
          <a:xfrm>
            <a:off x="8790219" y="4964397"/>
            <a:ext cx="1006834" cy="1443034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3" name="ShpSAN">
            <a:extLst>
              <a:ext uri="{FF2B5EF4-FFF2-40B4-BE49-F238E27FC236}">
                <a16:creationId xmlns:a16="http://schemas.microsoft.com/office/drawing/2014/main" id="{26297E79-C00E-C84F-73B4-4A5089E6EB38}"/>
              </a:ext>
            </a:extLst>
          </xdr:cNvPr>
          <xdr:cNvSpPr/>
        </xdr:nvSpPr>
        <xdr:spPr>
          <a:xfrm>
            <a:off x="6516963" y="2345930"/>
            <a:ext cx="830047" cy="1094966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4" name="ShpTAC">
            <a:extLst>
              <a:ext uri="{FF2B5EF4-FFF2-40B4-BE49-F238E27FC236}">
                <a16:creationId xmlns:a16="http://schemas.microsoft.com/office/drawing/2014/main" id="{11DB70B5-A619-2569-7FEA-ED770CA202A2}"/>
              </a:ext>
            </a:extLst>
          </xdr:cNvPr>
          <xdr:cNvSpPr/>
        </xdr:nvSpPr>
        <xdr:spPr>
          <a:xfrm>
            <a:off x="8756745" y="6253922"/>
            <a:ext cx="788164" cy="503656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5" name="ShpTUM">
            <a:extLst>
              <a:ext uri="{FF2B5EF4-FFF2-40B4-BE49-F238E27FC236}">
                <a16:creationId xmlns:a16="http://schemas.microsoft.com/office/drawing/2014/main" id="{A80D8F32-06E4-A976-3039-C0E09BCCA873}"/>
              </a:ext>
            </a:extLst>
          </xdr:cNvPr>
          <xdr:cNvSpPr/>
        </xdr:nvSpPr>
        <xdr:spPr>
          <a:xfrm>
            <a:off x="5377400" y="1670563"/>
            <a:ext cx="323075" cy="259579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6" name="ShpUCA">
            <a:extLst>
              <a:ext uri="{FF2B5EF4-FFF2-40B4-BE49-F238E27FC236}">
                <a16:creationId xmlns:a16="http://schemas.microsoft.com/office/drawing/2014/main" id="{398926EA-0B4B-318E-4485-3A4C77DAEAD6}"/>
              </a:ext>
            </a:extLst>
          </xdr:cNvPr>
          <xdr:cNvSpPr/>
        </xdr:nvSpPr>
        <xdr:spPr>
          <a:xfrm>
            <a:off x="7103631" y="3016241"/>
            <a:ext cx="2096319" cy="1373470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7" name="SimAMA">
            <a:extLst>
              <a:ext uri="{FF2B5EF4-FFF2-40B4-BE49-F238E27FC236}">
                <a16:creationId xmlns:a16="http://schemas.microsoft.com/office/drawing/2014/main" id="{AAF312FB-D737-9B53-D86D-B9013189B8B9}"/>
              </a:ext>
            </a:extLst>
          </xdr:cNvPr>
          <xdr:cNvSpPr/>
        </xdr:nvSpPr>
        <xdr:spPr>
          <a:xfrm>
            <a:off x="6056847" y="1681242"/>
            <a:ext cx="723560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56</a:t>
            </a:r>
          </a:p>
        </xdr:txBody>
      </xdr:sp>
      <xdr:sp macro="" textlink="">
        <xdr:nvSpPr>
          <xdr:cNvPr id="248" name="SimANC">
            <a:extLst>
              <a:ext uri="{FF2B5EF4-FFF2-40B4-BE49-F238E27FC236}">
                <a16:creationId xmlns:a16="http://schemas.microsoft.com/office/drawing/2014/main" id="{5BB95A01-6595-E342-86EF-FE41A70858AA}"/>
              </a:ext>
            </a:extLst>
          </xdr:cNvPr>
          <xdr:cNvSpPr/>
        </xdr:nvSpPr>
        <xdr:spPr>
          <a:xfrm>
            <a:off x="6082534" y="3434924"/>
            <a:ext cx="926241" cy="5293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Ancash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155</a:t>
            </a:r>
          </a:p>
        </xdr:txBody>
      </xdr:sp>
      <xdr:sp macro="" textlink="">
        <xdr:nvSpPr>
          <xdr:cNvPr id="249" name="SimAPU">
            <a:extLst>
              <a:ext uri="{FF2B5EF4-FFF2-40B4-BE49-F238E27FC236}">
                <a16:creationId xmlns:a16="http://schemas.microsoft.com/office/drawing/2014/main" id="{E947DC8D-960F-D3ED-552F-4D8D0226373A}"/>
              </a:ext>
            </a:extLst>
          </xdr:cNvPr>
          <xdr:cNvSpPr/>
        </xdr:nvSpPr>
        <xdr:spPr>
          <a:xfrm>
            <a:off x="7870915" y="5011185"/>
            <a:ext cx="723561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120</a:t>
            </a:r>
          </a:p>
        </xdr:txBody>
      </xdr:sp>
      <xdr:sp macro="" textlink="">
        <xdr:nvSpPr>
          <xdr:cNvPr id="250" name="SimARE">
            <a:extLst>
              <a:ext uri="{FF2B5EF4-FFF2-40B4-BE49-F238E27FC236}">
                <a16:creationId xmlns:a16="http://schemas.microsoft.com/office/drawing/2014/main" id="{600E3B9F-FB28-BD93-1B95-F7FA4DB6B928}"/>
              </a:ext>
            </a:extLst>
          </xdr:cNvPr>
          <xdr:cNvSpPr/>
        </xdr:nvSpPr>
        <xdr:spPr>
          <a:xfrm>
            <a:off x="8084119" y="5660913"/>
            <a:ext cx="817690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204</a:t>
            </a:r>
          </a:p>
        </xdr:txBody>
      </xdr:sp>
      <xdr:sp macro="" textlink="">
        <xdr:nvSpPr>
          <xdr:cNvPr id="251" name="SimAYA">
            <a:extLst>
              <a:ext uri="{FF2B5EF4-FFF2-40B4-BE49-F238E27FC236}">
                <a16:creationId xmlns:a16="http://schemas.microsoft.com/office/drawing/2014/main" id="{E138C222-0636-F20C-5763-B8D2D2A3C38C}"/>
              </a:ext>
            </a:extLst>
          </xdr:cNvPr>
          <xdr:cNvSpPr/>
        </xdr:nvSpPr>
        <xdr:spPr>
          <a:xfrm>
            <a:off x="7400200" y="5186434"/>
            <a:ext cx="723561" cy="5293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82</a:t>
            </a:r>
          </a:p>
        </xdr:txBody>
      </xdr:sp>
      <xdr:sp macro="" textlink="">
        <xdr:nvSpPr>
          <xdr:cNvPr id="252" name="SimCAJ">
            <a:extLst>
              <a:ext uri="{FF2B5EF4-FFF2-40B4-BE49-F238E27FC236}">
                <a16:creationId xmlns:a16="http://schemas.microsoft.com/office/drawing/2014/main" id="{A8284CDA-1359-D8F3-34DB-CCB245C7F9B9}"/>
              </a:ext>
            </a:extLst>
          </xdr:cNvPr>
          <xdr:cNvSpPr/>
        </xdr:nvSpPr>
        <xdr:spPr>
          <a:xfrm>
            <a:off x="5867912" y="2505837"/>
            <a:ext cx="803392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125</a:t>
            </a:r>
          </a:p>
        </xdr:txBody>
      </xdr:sp>
      <xdr:sp macro="" textlink="">
        <xdr:nvSpPr>
          <xdr:cNvPr id="253" name="SimCAL">
            <a:extLst>
              <a:ext uri="{FF2B5EF4-FFF2-40B4-BE49-F238E27FC236}">
                <a16:creationId xmlns:a16="http://schemas.microsoft.com/office/drawing/2014/main" id="{DDAD4933-1956-187A-A026-D2A8CAC1A5CF}"/>
              </a:ext>
            </a:extLst>
          </xdr:cNvPr>
          <xdr:cNvSpPr/>
        </xdr:nvSpPr>
        <xdr:spPr>
          <a:xfrm>
            <a:off x="6203229" y="4358899"/>
            <a:ext cx="723560" cy="564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100</a:t>
            </a:r>
          </a:p>
        </xdr:txBody>
      </xdr:sp>
      <xdr:sp macro="" textlink="">
        <xdr:nvSpPr>
          <xdr:cNvPr id="254" name="SimCUZ">
            <a:extLst>
              <a:ext uri="{FF2B5EF4-FFF2-40B4-BE49-F238E27FC236}">
                <a16:creationId xmlns:a16="http://schemas.microsoft.com/office/drawing/2014/main" id="{A010E65C-8A70-2533-5BEA-112910E4C6EF}"/>
              </a:ext>
            </a:extLst>
          </xdr:cNvPr>
          <xdr:cNvSpPr/>
        </xdr:nvSpPr>
        <xdr:spPr>
          <a:xfrm>
            <a:off x="7835693" y="4507128"/>
            <a:ext cx="879837" cy="564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Cuzco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208</a:t>
            </a:r>
          </a:p>
        </xdr:txBody>
      </xdr:sp>
      <xdr:sp macro="" textlink="">
        <xdr:nvSpPr>
          <xdr:cNvPr id="255" name="SimHUV">
            <a:extLst>
              <a:ext uri="{FF2B5EF4-FFF2-40B4-BE49-F238E27FC236}">
                <a16:creationId xmlns:a16="http://schemas.microsoft.com/office/drawing/2014/main" id="{1C0B6E1C-7B52-7394-F9DE-67BC32B3ABE6}"/>
              </a:ext>
            </a:extLst>
          </xdr:cNvPr>
          <xdr:cNvSpPr/>
        </xdr:nvSpPr>
        <xdr:spPr>
          <a:xfrm>
            <a:off x="6977973" y="4703250"/>
            <a:ext cx="823293" cy="5293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18</a:t>
            </a:r>
          </a:p>
        </xdr:txBody>
      </xdr:sp>
      <xdr:sp macro="" textlink="">
        <xdr:nvSpPr>
          <xdr:cNvPr id="256" name="SimHUC">
            <a:extLst>
              <a:ext uri="{FF2B5EF4-FFF2-40B4-BE49-F238E27FC236}">
                <a16:creationId xmlns:a16="http://schemas.microsoft.com/office/drawing/2014/main" id="{A27512E8-3427-7B6C-E4CE-996FFD9A894C}"/>
              </a:ext>
            </a:extLst>
          </xdr:cNvPr>
          <xdr:cNvSpPr/>
        </xdr:nvSpPr>
        <xdr:spPr>
          <a:xfrm>
            <a:off x="6712919" y="3548219"/>
            <a:ext cx="723561" cy="5293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51</a:t>
            </a:r>
          </a:p>
        </xdr:txBody>
      </xdr:sp>
      <xdr:sp macro="" textlink="">
        <xdr:nvSpPr>
          <xdr:cNvPr id="257" name="SimICA">
            <a:extLst>
              <a:ext uri="{FF2B5EF4-FFF2-40B4-BE49-F238E27FC236}">
                <a16:creationId xmlns:a16="http://schemas.microsoft.com/office/drawing/2014/main" id="{0E70056D-E484-E2F2-D820-F60484EA0FAB}"/>
              </a:ext>
            </a:extLst>
          </xdr:cNvPr>
          <xdr:cNvSpPr/>
        </xdr:nvSpPr>
        <xdr:spPr>
          <a:xfrm>
            <a:off x="6881027" y="5045191"/>
            <a:ext cx="723561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149</a:t>
            </a:r>
          </a:p>
        </xdr:txBody>
      </xdr:sp>
      <xdr:sp macro="" textlink="">
        <xdr:nvSpPr>
          <xdr:cNvPr id="258" name="SimJUN">
            <a:extLst>
              <a:ext uri="{FF2B5EF4-FFF2-40B4-BE49-F238E27FC236}">
                <a16:creationId xmlns:a16="http://schemas.microsoft.com/office/drawing/2014/main" id="{A3A66AB4-3BEA-6E97-FD67-DA21DB8E6D69}"/>
              </a:ext>
            </a:extLst>
          </xdr:cNvPr>
          <xdr:cNvSpPr/>
        </xdr:nvSpPr>
        <xdr:spPr>
          <a:xfrm>
            <a:off x="7018434" y="4101027"/>
            <a:ext cx="939813" cy="564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387</a:t>
            </a:r>
          </a:p>
        </xdr:txBody>
      </xdr:sp>
      <xdr:sp macro="" textlink="">
        <xdr:nvSpPr>
          <xdr:cNvPr id="259" name="SimLAL">
            <a:extLst>
              <a:ext uri="{FF2B5EF4-FFF2-40B4-BE49-F238E27FC236}">
                <a16:creationId xmlns:a16="http://schemas.microsoft.com/office/drawing/2014/main" id="{8230F623-ED41-97C3-B770-5E1CB1DCF631}"/>
              </a:ext>
            </a:extLst>
          </xdr:cNvPr>
          <xdr:cNvSpPr/>
        </xdr:nvSpPr>
        <xdr:spPr>
          <a:xfrm>
            <a:off x="5361839" y="3052760"/>
            <a:ext cx="885568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212</a:t>
            </a:r>
          </a:p>
        </xdr:txBody>
      </xdr:sp>
      <xdr:sp macro="" textlink="">
        <xdr:nvSpPr>
          <xdr:cNvPr id="260" name="SimLAM">
            <a:extLst>
              <a:ext uri="{FF2B5EF4-FFF2-40B4-BE49-F238E27FC236}">
                <a16:creationId xmlns:a16="http://schemas.microsoft.com/office/drawing/2014/main" id="{C88BE3E1-4D35-A050-1671-C32FBA4937FF}"/>
              </a:ext>
            </a:extLst>
          </xdr:cNvPr>
          <xdr:cNvSpPr/>
        </xdr:nvSpPr>
        <xdr:spPr>
          <a:xfrm>
            <a:off x="5093630" y="2570073"/>
            <a:ext cx="916946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72</a:t>
            </a:r>
          </a:p>
        </xdr:txBody>
      </xdr:sp>
      <xdr:sp macro="" textlink="">
        <xdr:nvSpPr>
          <xdr:cNvPr id="261" name="SimLIM">
            <a:extLst>
              <a:ext uri="{FF2B5EF4-FFF2-40B4-BE49-F238E27FC236}">
                <a16:creationId xmlns:a16="http://schemas.microsoft.com/office/drawing/2014/main" id="{EF8BEC70-6CCC-CDA8-609D-13D8276C69D2}"/>
              </a:ext>
            </a:extLst>
          </xdr:cNvPr>
          <xdr:cNvSpPr/>
        </xdr:nvSpPr>
        <xdr:spPr>
          <a:xfrm>
            <a:off x="6437187" y="4006340"/>
            <a:ext cx="723560" cy="56492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chemeClr val="bg1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>
                <a:solidFill>
                  <a:schemeClr val="bg1"/>
                </a:solidFill>
                <a:latin typeface="Arial Narrow" panose="020B0606020202030204" pitchFamily="34" charset="0"/>
              </a:rPr>
              <a:t>598</a:t>
            </a:r>
          </a:p>
        </xdr:txBody>
      </xdr:sp>
      <xdr:sp macro="" textlink="">
        <xdr:nvSpPr>
          <xdr:cNvPr id="262" name="SimLOR">
            <a:extLst>
              <a:ext uri="{FF2B5EF4-FFF2-40B4-BE49-F238E27FC236}">
                <a16:creationId xmlns:a16="http://schemas.microsoft.com/office/drawing/2014/main" id="{EC193976-752D-7812-413B-B51629142FAC}"/>
              </a:ext>
            </a:extLst>
          </xdr:cNvPr>
          <xdr:cNvSpPr/>
        </xdr:nvSpPr>
        <xdr:spPr>
          <a:xfrm>
            <a:off x="7184161" y="1493037"/>
            <a:ext cx="723561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34</a:t>
            </a:r>
          </a:p>
        </xdr:txBody>
      </xdr:sp>
      <xdr:sp macro="" textlink="">
        <xdr:nvSpPr>
          <xdr:cNvPr id="263" name="SimMAD">
            <a:extLst>
              <a:ext uri="{FF2B5EF4-FFF2-40B4-BE49-F238E27FC236}">
                <a16:creationId xmlns:a16="http://schemas.microsoft.com/office/drawing/2014/main" id="{D0DAEFE6-66AC-C90F-6F80-E682AF313A3B}"/>
              </a:ext>
            </a:extLst>
          </xdr:cNvPr>
          <xdr:cNvSpPr/>
        </xdr:nvSpPr>
        <xdr:spPr>
          <a:xfrm>
            <a:off x="8564443" y="4260415"/>
            <a:ext cx="1167156" cy="56492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264" name="SimMOQ">
            <a:extLst>
              <a:ext uri="{FF2B5EF4-FFF2-40B4-BE49-F238E27FC236}">
                <a16:creationId xmlns:a16="http://schemas.microsoft.com/office/drawing/2014/main" id="{2D9E4131-A8BD-8B87-962C-B5B67F6687BA}"/>
              </a:ext>
            </a:extLst>
          </xdr:cNvPr>
          <xdr:cNvSpPr/>
        </xdr:nvSpPr>
        <xdr:spPr>
          <a:xfrm>
            <a:off x="8504283" y="5938335"/>
            <a:ext cx="933608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39</a:t>
            </a:r>
          </a:p>
        </xdr:txBody>
      </xdr:sp>
      <xdr:sp macro="" textlink="">
        <xdr:nvSpPr>
          <xdr:cNvPr id="265" name="SimPAS">
            <a:extLst>
              <a:ext uri="{FF2B5EF4-FFF2-40B4-BE49-F238E27FC236}">
                <a16:creationId xmlns:a16="http://schemas.microsoft.com/office/drawing/2014/main" id="{ECB45EFB-87BC-9DD5-B007-FB5C01117EBA}"/>
              </a:ext>
            </a:extLst>
          </xdr:cNvPr>
          <xdr:cNvSpPr/>
        </xdr:nvSpPr>
        <xdr:spPr>
          <a:xfrm>
            <a:off x="7072102" y="3770847"/>
            <a:ext cx="776207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77</a:t>
            </a:r>
          </a:p>
        </xdr:txBody>
      </xdr:sp>
      <xdr:sp macro="" textlink="">
        <xdr:nvSpPr>
          <xdr:cNvPr id="266" name="SimPIU">
            <a:extLst>
              <a:ext uri="{FF2B5EF4-FFF2-40B4-BE49-F238E27FC236}">
                <a16:creationId xmlns:a16="http://schemas.microsoft.com/office/drawing/2014/main" id="{FE97EF64-FDE8-68F1-E8D2-BEB226140C46}"/>
              </a:ext>
            </a:extLst>
          </xdr:cNvPr>
          <xdr:cNvSpPr/>
        </xdr:nvSpPr>
        <xdr:spPr>
          <a:xfrm>
            <a:off x="5225233" y="1987814"/>
            <a:ext cx="723547" cy="52931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91</a:t>
            </a:r>
          </a:p>
        </xdr:txBody>
      </xdr:sp>
      <xdr:sp macro="" textlink="">
        <xdr:nvSpPr>
          <xdr:cNvPr id="267" name="SimPUN">
            <a:extLst>
              <a:ext uri="{FF2B5EF4-FFF2-40B4-BE49-F238E27FC236}">
                <a16:creationId xmlns:a16="http://schemas.microsoft.com/office/drawing/2014/main" id="{72A17113-6355-1B94-B3CE-612FEDBE3C5A}"/>
              </a:ext>
            </a:extLst>
          </xdr:cNvPr>
          <xdr:cNvSpPr/>
        </xdr:nvSpPr>
        <xdr:spPr>
          <a:xfrm>
            <a:off x="8636966" y="5280353"/>
            <a:ext cx="1209824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108</a:t>
            </a:r>
          </a:p>
        </xdr:txBody>
      </xdr:sp>
      <xdr:sp macro="" textlink="">
        <xdr:nvSpPr>
          <xdr:cNvPr id="268" name="SimSAN">
            <a:extLst>
              <a:ext uri="{FF2B5EF4-FFF2-40B4-BE49-F238E27FC236}">
                <a16:creationId xmlns:a16="http://schemas.microsoft.com/office/drawing/2014/main" id="{547D0B44-C83A-F250-9829-D16A518CA72E}"/>
              </a:ext>
            </a:extLst>
          </xdr:cNvPr>
          <xdr:cNvSpPr/>
        </xdr:nvSpPr>
        <xdr:spPr>
          <a:xfrm>
            <a:off x="6454756" y="2635181"/>
            <a:ext cx="723561" cy="53287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103</a:t>
            </a:r>
          </a:p>
        </xdr:txBody>
      </xdr:sp>
      <xdr:sp macro="" textlink="">
        <xdr:nvSpPr>
          <xdr:cNvPr id="269" name="SimTUM">
            <a:extLst>
              <a:ext uri="{FF2B5EF4-FFF2-40B4-BE49-F238E27FC236}">
                <a16:creationId xmlns:a16="http://schemas.microsoft.com/office/drawing/2014/main" id="{718B4FE5-9AE0-F4D8-E2ED-A9FC547549B4}"/>
              </a:ext>
            </a:extLst>
          </xdr:cNvPr>
          <xdr:cNvSpPr/>
        </xdr:nvSpPr>
        <xdr:spPr>
          <a:xfrm>
            <a:off x="5016163" y="1332326"/>
            <a:ext cx="720623" cy="53287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44</a:t>
            </a:r>
          </a:p>
        </xdr:txBody>
      </xdr:sp>
      <xdr:sp macro="" textlink="">
        <xdr:nvSpPr>
          <xdr:cNvPr id="270" name="SimUCA">
            <a:extLst>
              <a:ext uri="{FF2B5EF4-FFF2-40B4-BE49-F238E27FC236}">
                <a16:creationId xmlns:a16="http://schemas.microsoft.com/office/drawing/2014/main" id="{34E20C5E-4D1C-46B4-5F24-2B72A40D7039}"/>
              </a:ext>
            </a:extLst>
          </xdr:cNvPr>
          <xdr:cNvSpPr/>
        </xdr:nvSpPr>
        <xdr:spPr>
          <a:xfrm>
            <a:off x="7647943" y="3590479"/>
            <a:ext cx="723561" cy="52931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52</a:t>
            </a:r>
          </a:p>
        </xdr:txBody>
      </xdr:sp>
      <xdr:sp macro="" textlink="">
        <xdr:nvSpPr>
          <xdr:cNvPr id="271" name="SimTAC">
            <a:extLst>
              <a:ext uri="{FF2B5EF4-FFF2-40B4-BE49-F238E27FC236}">
                <a16:creationId xmlns:a16="http://schemas.microsoft.com/office/drawing/2014/main" id="{FB489F58-408D-3B40-44EA-BCA674437A46}"/>
              </a:ext>
            </a:extLst>
          </xdr:cNvPr>
          <xdr:cNvSpPr/>
        </xdr:nvSpPr>
        <xdr:spPr>
          <a:xfrm>
            <a:off x="8828230" y="6266046"/>
            <a:ext cx="723175" cy="53287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Tacna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113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8">
          <cell r="R18" t="str">
            <v>Total</v>
          </cell>
        </row>
        <row r="19">
          <cell r="Q19" t="str">
            <v>Junio</v>
          </cell>
          <cell r="R19">
            <v>1081</v>
          </cell>
        </row>
        <row r="20">
          <cell r="Q20" t="str">
            <v>Mayo</v>
          </cell>
          <cell r="R20">
            <v>698</v>
          </cell>
        </row>
        <row r="21">
          <cell r="Q21" t="str">
            <v>Abril</v>
          </cell>
          <cell r="R21">
            <v>401</v>
          </cell>
        </row>
        <row r="22">
          <cell r="Q22" t="str">
            <v>Marzo</v>
          </cell>
          <cell r="R22">
            <v>804</v>
          </cell>
        </row>
        <row r="23">
          <cell r="Q23" t="str">
            <v>Febrero</v>
          </cell>
          <cell r="R23">
            <v>1418</v>
          </cell>
        </row>
        <row r="51">
          <cell r="N51" t="str">
            <v>Total</v>
          </cell>
        </row>
        <row r="52">
          <cell r="M52" t="str">
            <v>MAM-03</v>
          </cell>
          <cell r="N52">
            <v>0</v>
          </cell>
        </row>
        <row r="53">
          <cell r="M53" t="str">
            <v>MAM-04</v>
          </cell>
          <cell r="N53">
            <v>0</v>
          </cell>
        </row>
        <row r="54">
          <cell r="M54" t="str">
            <v>MAM-05</v>
          </cell>
          <cell r="N54">
            <v>0</v>
          </cell>
        </row>
        <row r="55">
          <cell r="M55" t="str">
            <v>MAM-09</v>
          </cell>
          <cell r="N55">
            <v>0</v>
          </cell>
        </row>
        <row r="56">
          <cell r="M56" t="str">
            <v>MAM-10</v>
          </cell>
          <cell r="N56">
            <v>0</v>
          </cell>
        </row>
        <row r="57">
          <cell r="M57" t="str">
            <v>MAM-20</v>
          </cell>
          <cell r="N57">
            <v>0</v>
          </cell>
        </row>
        <row r="58">
          <cell r="M58" t="str">
            <v>MAM-21</v>
          </cell>
          <cell r="N58">
            <v>0</v>
          </cell>
        </row>
        <row r="59">
          <cell r="M59" t="str">
            <v>MAM-13</v>
          </cell>
          <cell r="N59">
            <v>21</v>
          </cell>
        </row>
        <row r="60">
          <cell r="M60" t="str">
            <v>MAM-08</v>
          </cell>
          <cell r="N60">
            <v>26</v>
          </cell>
        </row>
        <row r="61">
          <cell r="M61" t="str">
            <v>MAM-18</v>
          </cell>
          <cell r="N61">
            <v>58</v>
          </cell>
        </row>
        <row r="62">
          <cell r="M62" t="str">
            <v>MAM-01</v>
          </cell>
          <cell r="N62">
            <v>128</v>
          </cell>
        </row>
        <row r="63">
          <cell r="M63" t="str">
            <v>MAM-16</v>
          </cell>
          <cell r="N63">
            <v>140</v>
          </cell>
        </row>
        <row r="64">
          <cell r="M64" t="str">
            <v>MAM-14</v>
          </cell>
          <cell r="N64">
            <v>183</v>
          </cell>
        </row>
        <row r="65">
          <cell r="M65" t="str">
            <v>MAM-19</v>
          </cell>
          <cell r="N65">
            <v>187</v>
          </cell>
        </row>
        <row r="66">
          <cell r="M66" t="str">
            <v>MAM-17</v>
          </cell>
          <cell r="N66">
            <v>190</v>
          </cell>
        </row>
        <row r="67">
          <cell r="M67" t="str">
            <v>MAM-12</v>
          </cell>
          <cell r="N67">
            <v>208</v>
          </cell>
        </row>
        <row r="68">
          <cell r="M68" t="str">
            <v>MAM-11</v>
          </cell>
          <cell r="N68">
            <v>521</v>
          </cell>
        </row>
        <row r="69">
          <cell r="M69" t="str">
            <v>MAM-07</v>
          </cell>
          <cell r="N69">
            <v>788</v>
          </cell>
        </row>
        <row r="70">
          <cell r="M70" t="str">
            <v>MAM-06</v>
          </cell>
          <cell r="N70">
            <v>860</v>
          </cell>
        </row>
        <row r="71">
          <cell r="M71" t="str">
            <v>MAM-02</v>
          </cell>
          <cell r="N71">
            <v>1092</v>
          </cell>
        </row>
        <row r="77">
          <cell r="H77" t="str">
            <v>Mujer</v>
          </cell>
          <cell r="I77">
            <v>0.87982769230769231</v>
          </cell>
        </row>
        <row r="78">
          <cell r="H78" t="str">
            <v>Hombre</v>
          </cell>
          <cell r="I78">
            <v>0.12017230769230769</v>
          </cell>
        </row>
        <row r="97">
          <cell r="P97" t="str">
            <v>MAM-02</v>
          </cell>
          <cell r="Q97" t="str">
            <v>MAM-07</v>
          </cell>
          <cell r="R97" t="str">
            <v>MAM-08</v>
          </cell>
        </row>
        <row r="98">
          <cell r="O98" t="str">
            <v>18 a 29 años</v>
          </cell>
          <cell r="P98">
            <v>248</v>
          </cell>
          <cell r="Q98">
            <v>763</v>
          </cell>
          <cell r="R98">
            <v>2</v>
          </cell>
        </row>
        <row r="99">
          <cell r="O99" t="str">
            <v>30 a 39 años</v>
          </cell>
          <cell r="P99">
            <v>203</v>
          </cell>
          <cell r="Q99">
            <v>1190</v>
          </cell>
          <cell r="R99">
            <v>2</v>
          </cell>
        </row>
        <row r="100">
          <cell r="O100" t="str">
            <v>40 a 49 años</v>
          </cell>
          <cell r="P100">
            <v>151</v>
          </cell>
          <cell r="Q100">
            <v>823</v>
          </cell>
          <cell r="R100">
            <v>1</v>
          </cell>
        </row>
        <row r="101">
          <cell r="O101" t="str">
            <v>50 a 59 años</v>
          </cell>
          <cell r="P101">
            <v>89</v>
          </cell>
          <cell r="Q101">
            <v>299</v>
          </cell>
          <cell r="R101">
            <v>0</v>
          </cell>
        </row>
        <row r="102">
          <cell r="O102" t="str">
            <v>60 años a más</v>
          </cell>
          <cell r="P102">
            <v>36</v>
          </cell>
          <cell r="Q102">
            <v>123</v>
          </cell>
          <cell r="R102">
            <v>0</v>
          </cell>
        </row>
        <row r="189">
          <cell r="E189" t="str">
            <v>Económica</v>
          </cell>
          <cell r="F189" t="str">
            <v>Emocional</v>
          </cell>
          <cell r="G189" t="str">
            <v>Cuidado de hijos e hijas</v>
          </cell>
          <cell r="H189" t="str">
            <v>Estudios</v>
          </cell>
          <cell r="I189" t="str">
            <v>Otro</v>
          </cell>
        </row>
        <row r="191">
          <cell r="C191" t="str">
            <v>Institución pública</v>
          </cell>
          <cell r="E191">
            <v>3</v>
          </cell>
          <cell r="F191">
            <v>5</v>
          </cell>
          <cell r="G191">
            <v>1</v>
          </cell>
          <cell r="H191">
            <v>0</v>
          </cell>
          <cell r="I191">
            <v>1</v>
          </cell>
        </row>
        <row r="192">
          <cell r="C192" t="str">
            <v>Institución privada</v>
          </cell>
          <cell r="E192">
            <v>1</v>
          </cell>
          <cell r="F192">
            <v>3</v>
          </cell>
          <cell r="G192">
            <v>1</v>
          </cell>
          <cell r="H192">
            <v>0</v>
          </cell>
          <cell r="I192">
            <v>2</v>
          </cell>
        </row>
        <row r="193">
          <cell r="C193" t="str">
            <v>Familiares/amigos</v>
          </cell>
          <cell r="E193">
            <v>608</v>
          </cell>
          <cell r="F193">
            <v>1543</v>
          </cell>
          <cell r="G193">
            <v>502</v>
          </cell>
          <cell r="H193">
            <v>48</v>
          </cell>
          <cell r="I193">
            <v>15</v>
          </cell>
        </row>
        <row r="202">
          <cell r="C202" t="str">
            <v>Víctima de violencia de pareja</v>
          </cell>
          <cell r="F202">
            <v>1264</v>
          </cell>
          <cell r="G202">
            <v>0</v>
          </cell>
        </row>
        <row r="203">
          <cell r="C203" t="str">
            <v>Víctima de violencia de expareja</v>
          </cell>
          <cell r="F203">
            <v>1934</v>
          </cell>
          <cell r="G203">
            <v>5</v>
          </cell>
        </row>
        <row r="210">
          <cell r="C210" t="str">
            <v>Leve</v>
          </cell>
          <cell r="F210">
            <v>705</v>
          </cell>
          <cell r="G210">
            <v>4</v>
          </cell>
        </row>
        <row r="211">
          <cell r="C211" t="str">
            <v>Moderado</v>
          </cell>
          <cell r="F211">
            <v>2493</v>
          </cell>
          <cell r="G211">
            <v>1</v>
          </cell>
        </row>
        <row r="218">
          <cell r="C218" t="str">
            <v>Económica</v>
          </cell>
          <cell r="F218">
            <v>14</v>
          </cell>
          <cell r="G218">
            <v>0</v>
          </cell>
        </row>
        <row r="219">
          <cell r="C219" t="str">
            <v>Psicológica</v>
          </cell>
          <cell r="F219">
            <v>1692</v>
          </cell>
          <cell r="G219">
            <v>2</v>
          </cell>
        </row>
        <row r="220">
          <cell r="C220" t="str">
            <v>Física</v>
          </cell>
          <cell r="F220">
            <v>166</v>
          </cell>
          <cell r="G220">
            <v>0</v>
          </cell>
        </row>
        <row r="221">
          <cell r="C221" t="str">
            <v>Económica y Psicológica</v>
          </cell>
          <cell r="F221">
            <v>88</v>
          </cell>
          <cell r="G221">
            <v>3</v>
          </cell>
        </row>
        <row r="222">
          <cell r="C222" t="str">
            <v>Económica y Física</v>
          </cell>
          <cell r="F222">
            <v>3</v>
          </cell>
          <cell r="G222">
            <v>0</v>
          </cell>
        </row>
        <row r="223">
          <cell r="C223" t="str">
            <v>Psicológica y Física</v>
          </cell>
          <cell r="F223">
            <v>1134</v>
          </cell>
          <cell r="G223">
            <v>0</v>
          </cell>
        </row>
        <row r="224">
          <cell r="C224" t="str">
            <v>Económica, Psicológica y Física</v>
          </cell>
          <cell r="F224">
            <v>101</v>
          </cell>
          <cell r="G224">
            <v>0</v>
          </cell>
        </row>
        <row r="247">
          <cell r="G247" t="str">
            <v>%</v>
          </cell>
        </row>
        <row r="248">
          <cell r="C248" t="str">
            <v>Sí</v>
          </cell>
          <cell r="G248">
            <v>1</v>
          </cell>
        </row>
        <row r="249">
          <cell r="C249" t="str">
            <v>No</v>
          </cell>
          <cell r="G249">
            <v>0</v>
          </cell>
        </row>
        <row r="284">
          <cell r="G284" t="str">
            <v>Total</v>
          </cell>
        </row>
        <row r="285">
          <cell r="C285" t="str">
            <v>No se detecta violencia - Puntaje de 8 a 14</v>
          </cell>
          <cell r="G285">
            <v>570</v>
          </cell>
        </row>
        <row r="286">
          <cell r="C286" t="str">
            <v>Sí se detecta violencia - Puntaje de 15 a 24</v>
          </cell>
          <cell r="G286">
            <v>16</v>
          </cell>
        </row>
        <row r="287">
          <cell r="C287" t="str">
            <v>Sí se detecta violencia - Puntaje mayor de 2 puntos</v>
          </cell>
          <cell r="G287">
            <v>3</v>
          </cell>
        </row>
        <row r="292">
          <cell r="G292" t="str">
            <v>Total</v>
          </cell>
        </row>
        <row r="293">
          <cell r="C293" t="str">
            <v>Ninguno</v>
          </cell>
          <cell r="G293">
            <v>522</v>
          </cell>
        </row>
        <row r="294">
          <cell r="C294" t="str">
            <v>Depresión leve</v>
          </cell>
          <cell r="G294">
            <v>58</v>
          </cell>
        </row>
        <row r="295">
          <cell r="C295" t="str">
            <v>Depresión moderada</v>
          </cell>
          <cell r="G295">
            <v>9</v>
          </cell>
        </row>
        <row r="296">
          <cell r="C296" t="str">
            <v>Depresión moderadamente grave</v>
          </cell>
          <cell r="G296">
            <v>0</v>
          </cell>
        </row>
        <row r="297">
          <cell r="C297" t="str">
            <v>Depresión grave</v>
          </cell>
          <cell r="G297">
            <v>0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AE90-A922-429F-B39A-3D9DFD5C2A7F}">
  <sheetPr>
    <tabColor theme="1" tint="0.14999847407452621"/>
    <pageSetUpPr fitToPage="1"/>
  </sheetPr>
  <dimension ref="C4:S331"/>
  <sheetViews>
    <sheetView showGridLines="0" tabSelected="1" view="pageBreakPreview" zoomScale="68" zoomScaleNormal="70" zoomScaleSheetLayoutView="68" workbookViewId="0">
      <selection activeCell="A400" sqref="A400"/>
    </sheetView>
  </sheetViews>
  <sheetFormatPr baseColWidth="10" defaultRowHeight="15" x14ac:dyDescent="0.25"/>
  <cols>
    <col min="1" max="2" width="1.85546875" customWidth="1"/>
    <col min="3" max="3" width="15" customWidth="1"/>
    <col min="4" max="6" width="15.140625" customWidth="1"/>
    <col min="7" max="8" width="15" customWidth="1"/>
    <col min="9" max="9" width="20.140625" customWidth="1"/>
    <col min="10" max="18" width="15" customWidth="1"/>
    <col min="19" max="19" width="3.140625" customWidth="1"/>
  </cols>
  <sheetData>
    <row r="4" spans="3:19" ht="7.5" customHeight="1" x14ac:dyDescent="0.25"/>
    <row r="5" spans="3:19" ht="4.5" customHeight="1" x14ac:dyDescent="0.25"/>
    <row r="6" spans="3:19" s="3" customFormat="1" ht="15" customHeight="1" x14ac:dyDescent="0.4">
      <c r="C6" s="1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3:19" s="3" customFormat="1" ht="15" customHeight="1" x14ac:dyDescent="0.4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3:19" s="3" customFormat="1" ht="9.75" customHeight="1" x14ac:dyDescent="0.4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3:19" s="3" customFormat="1" ht="15" customHeight="1" x14ac:dyDescent="0.4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3:19" ht="5.25" customHeight="1" x14ac:dyDescent="0.25"/>
    <row r="11" spans="3:19" ht="15" customHeight="1" x14ac:dyDescent="0.25">
      <c r="C11" s="4" t="s"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6"/>
    </row>
    <row r="12" spans="3:19" ht="15" customHeight="1" x14ac:dyDescent="0.25"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9"/>
    </row>
    <row r="13" spans="3:19" ht="6.75" customHeight="1" x14ac:dyDescent="0.25"/>
    <row r="14" spans="3:19" ht="27" customHeight="1" x14ac:dyDescent="0.25"/>
    <row r="15" spans="3:19" ht="9.75" customHeight="1" x14ac:dyDescent="0.25">
      <c r="C15" s="10" t="s">
        <v>1</v>
      </c>
      <c r="D15" s="10"/>
      <c r="E15" s="10"/>
      <c r="F15" s="10"/>
      <c r="G15" s="10"/>
      <c r="H15" s="10"/>
    </row>
    <row r="16" spans="3:19" ht="21" customHeight="1" x14ac:dyDescent="0.25">
      <c r="C16" s="10"/>
      <c r="D16" s="10"/>
      <c r="E16" s="10"/>
      <c r="F16" s="10"/>
      <c r="G16" s="10"/>
      <c r="H16" s="10"/>
      <c r="Q16" s="11"/>
      <c r="R16" s="11"/>
    </row>
    <row r="17" spans="3:19" ht="21" customHeight="1" x14ac:dyDescent="0.25">
      <c r="C17" s="12"/>
      <c r="D17" s="12"/>
      <c r="E17" s="12"/>
      <c r="F17" s="12"/>
      <c r="G17" s="12"/>
      <c r="H17" s="12"/>
      <c r="Q17" s="11"/>
      <c r="R17" s="11"/>
      <c r="S17" s="13"/>
    </row>
    <row r="18" spans="3:19" ht="27" customHeight="1" x14ac:dyDescent="0.25">
      <c r="C18" s="12"/>
      <c r="D18" s="12"/>
      <c r="E18" s="12"/>
      <c r="F18" s="12"/>
      <c r="G18" s="12"/>
      <c r="H18" s="12"/>
      <c r="I18" s="14" t="s">
        <v>2</v>
      </c>
      <c r="J18" s="15" t="s">
        <v>3</v>
      </c>
      <c r="K18" s="16" t="s">
        <v>4</v>
      </c>
      <c r="M18" s="17" t="s">
        <v>5</v>
      </c>
      <c r="N18" s="15" t="s">
        <v>3</v>
      </c>
      <c r="O18" s="16" t="s">
        <v>4</v>
      </c>
      <c r="P18" s="12"/>
      <c r="Q18" s="18" t="s">
        <v>5</v>
      </c>
      <c r="R18" s="11" t="s">
        <v>3</v>
      </c>
      <c r="S18" s="11"/>
    </row>
    <row r="19" spans="3:19" ht="21.75" customHeight="1" x14ac:dyDescent="0.25">
      <c r="C19" s="12"/>
      <c r="D19" s="12"/>
      <c r="E19" s="12"/>
      <c r="F19" s="12"/>
      <c r="G19" s="12"/>
      <c r="H19" s="12"/>
      <c r="I19" s="19" t="s">
        <v>6</v>
      </c>
      <c r="J19" s="20">
        <v>81</v>
      </c>
      <c r="K19" s="21">
        <f>J19/J$44</f>
        <v>1.8400726942298953E-2</v>
      </c>
      <c r="M19" s="19" t="s">
        <v>7</v>
      </c>
      <c r="N19" s="20">
        <v>1418</v>
      </c>
      <c r="O19" s="21">
        <f>N19/N$24</f>
        <v>0.32212630622444344</v>
      </c>
      <c r="P19" s="12"/>
      <c r="Q19" s="18" t="s">
        <v>8</v>
      </c>
      <c r="R19" s="11">
        <v>1081</v>
      </c>
      <c r="S19" s="11">
        <v>6</v>
      </c>
    </row>
    <row r="20" spans="3:19" ht="21" customHeight="1" x14ac:dyDescent="0.25">
      <c r="C20" s="12"/>
      <c r="D20" s="12"/>
      <c r="E20" s="12"/>
      <c r="F20" s="12"/>
      <c r="G20" s="12"/>
      <c r="H20" s="12"/>
      <c r="I20" s="19" t="s">
        <v>9</v>
      </c>
      <c r="J20" s="20">
        <v>182</v>
      </c>
      <c r="K20" s="21">
        <f t="shared" ref="K20:K43" si="0">J20/J$44</f>
        <v>4.1344843253066789E-2</v>
      </c>
      <c r="M20" s="19" t="s">
        <v>10</v>
      </c>
      <c r="N20" s="20">
        <v>804</v>
      </c>
      <c r="O20" s="21">
        <f t="shared" ref="O20:O23" si="1">N20/N$24</f>
        <v>0.18264425261244888</v>
      </c>
      <c r="P20" s="12"/>
      <c r="Q20" s="18" t="s">
        <v>11</v>
      </c>
      <c r="R20" s="11">
        <v>698</v>
      </c>
      <c r="S20" s="11">
        <v>5</v>
      </c>
    </row>
    <row r="21" spans="3:19" ht="21" customHeight="1" x14ac:dyDescent="0.25">
      <c r="C21" s="12"/>
      <c r="D21" s="12"/>
      <c r="E21" s="12"/>
      <c r="F21" s="12"/>
      <c r="G21" s="12"/>
      <c r="H21" s="12"/>
      <c r="I21" s="19" t="s">
        <v>12</v>
      </c>
      <c r="J21" s="20">
        <v>150</v>
      </c>
      <c r="K21" s="21">
        <f t="shared" si="0"/>
        <v>3.4075420263516586E-2</v>
      </c>
      <c r="M21" s="19" t="s">
        <v>13</v>
      </c>
      <c r="N21" s="20">
        <v>401</v>
      </c>
      <c r="O21" s="21">
        <f t="shared" si="1"/>
        <v>9.1094956837801E-2</v>
      </c>
      <c r="P21" s="12"/>
      <c r="Q21" s="18" t="s">
        <v>13</v>
      </c>
      <c r="R21" s="11">
        <v>401</v>
      </c>
      <c r="S21" s="11">
        <v>4</v>
      </c>
    </row>
    <row r="22" spans="3:19" ht="21" customHeight="1" x14ac:dyDescent="0.25">
      <c r="C22" s="12"/>
      <c r="D22" s="12"/>
      <c r="E22" s="12"/>
      <c r="F22" s="12"/>
      <c r="G22" s="12"/>
      <c r="H22" s="12"/>
      <c r="I22" s="19" t="s">
        <v>14</v>
      </c>
      <c r="J22" s="20">
        <v>219</v>
      </c>
      <c r="K22" s="21">
        <f t="shared" si="0"/>
        <v>4.9750113584734211E-2</v>
      </c>
      <c r="M22" s="19" t="s">
        <v>11</v>
      </c>
      <c r="N22" s="20">
        <v>698</v>
      </c>
      <c r="O22" s="21">
        <f t="shared" si="1"/>
        <v>0.15856428895956384</v>
      </c>
      <c r="P22" s="12"/>
      <c r="Q22" s="18" t="s">
        <v>10</v>
      </c>
      <c r="R22" s="11">
        <v>804</v>
      </c>
      <c r="S22" s="11">
        <v>3</v>
      </c>
    </row>
    <row r="23" spans="3:19" ht="21" customHeight="1" thickBot="1" x14ac:dyDescent="0.3">
      <c r="C23" s="12"/>
      <c r="D23" s="12"/>
      <c r="E23" s="12"/>
      <c r="F23" s="12"/>
      <c r="G23" s="12"/>
      <c r="H23" s="12"/>
      <c r="I23" s="19" t="s">
        <v>15</v>
      </c>
      <c r="J23" s="20">
        <v>105</v>
      </c>
      <c r="K23" s="21">
        <f t="shared" si="0"/>
        <v>2.3852794184461609E-2</v>
      </c>
      <c r="M23" s="19" t="s">
        <v>8</v>
      </c>
      <c r="N23" s="20">
        <v>1081</v>
      </c>
      <c r="O23" s="21">
        <f t="shared" si="1"/>
        <v>0.24557019536574284</v>
      </c>
      <c r="P23" s="12"/>
      <c r="Q23" s="18" t="s">
        <v>7</v>
      </c>
      <c r="R23" s="11">
        <v>1418</v>
      </c>
      <c r="S23" s="11">
        <v>2</v>
      </c>
    </row>
    <row r="24" spans="3:19" ht="21" customHeight="1" x14ac:dyDescent="0.25">
      <c r="C24" s="12"/>
      <c r="D24" s="12"/>
      <c r="E24" s="12"/>
      <c r="F24" s="12"/>
      <c r="G24" s="12"/>
      <c r="H24" s="12"/>
      <c r="I24" s="19" t="s">
        <v>16</v>
      </c>
      <c r="J24" s="20">
        <v>163</v>
      </c>
      <c r="K24" s="21">
        <f t="shared" si="0"/>
        <v>3.7028623353021352E-2</v>
      </c>
      <c r="M24" s="22" t="s">
        <v>3</v>
      </c>
      <c r="N24" s="23">
        <f>SUM(N19:N23)</f>
        <v>4402</v>
      </c>
      <c r="O24" s="24">
        <f>SUM(O19:O23)</f>
        <v>1</v>
      </c>
      <c r="P24" s="12"/>
      <c r="Q24" s="12"/>
      <c r="R24" s="25"/>
      <c r="S24" s="13"/>
    </row>
    <row r="25" spans="3:19" ht="21" customHeight="1" x14ac:dyDescent="0.25">
      <c r="C25" s="12"/>
      <c r="D25" s="12"/>
      <c r="E25" s="12"/>
      <c r="F25" s="12"/>
      <c r="G25" s="12"/>
      <c r="H25" s="12"/>
      <c r="I25" s="19" t="s">
        <v>17</v>
      </c>
      <c r="J25" s="20">
        <v>134</v>
      </c>
      <c r="K25" s="21">
        <f t="shared" si="0"/>
        <v>3.0440708768741481E-2</v>
      </c>
      <c r="P25" s="12"/>
      <c r="Q25" s="12"/>
    </row>
    <row r="26" spans="3:19" ht="21" customHeight="1" x14ac:dyDescent="0.25">
      <c r="C26" s="12"/>
      <c r="D26" s="12"/>
      <c r="E26" s="12"/>
      <c r="F26" s="12"/>
      <c r="G26" s="12"/>
      <c r="H26" s="12"/>
      <c r="I26" s="19" t="s">
        <v>18</v>
      </c>
      <c r="J26" s="20">
        <v>308</v>
      </c>
      <c r="K26" s="21">
        <f t="shared" si="0"/>
        <v>6.9968196274420719E-2</v>
      </c>
      <c r="P26" s="12"/>
      <c r="Q26" s="12"/>
    </row>
    <row r="27" spans="3:19" ht="21" customHeight="1" x14ac:dyDescent="0.25">
      <c r="C27" s="12"/>
      <c r="D27" s="12"/>
      <c r="E27" s="12"/>
      <c r="F27" s="12"/>
      <c r="G27" s="12"/>
      <c r="H27" s="12"/>
      <c r="I27" s="19" t="s">
        <v>19</v>
      </c>
      <c r="J27" s="20">
        <v>36</v>
      </c>
      <c r="K27" s="21">
        <f t="shared" si="0"/>
        <v>8.1781008632439804E-3</v>
      </c>
      <c r="P27" s="12"/>
      <c r="Q27" s="12"/>
    </row>
    <row r="28" spans="3:19" ht="21" customHeight="1" x14ac:dyDescent="0.25">
      <c r="C28" s="12"/>
      <c r="D28" s="12"/>
      <c r="E28" s="12"/>
      <c r="F28" s="12"/>
      <c r="G28" s="12"/>
      <c r="H28" s="12"/>
      <c r="I28" s="19" t="s">
        <v>20</v>
      </c>
      <c r="J28" s="20">
        <v>70</v>
      </c>
      <c r="K28" s="21">
        <f t="shared" si="0"/>
        <v>1.5901862789641071E-2</v>
      </c>
      <c r="P28" s="12"/>
      <c r="Q28" s="12"/>
    </row>
    <row r="29" spans="3:19" ht="21" customHeight="1" x14ac:dyDescent="0.25">
      <c r="C29" s="12"/>
      <c r="D29" s="12"/>
      <c r="E29" s="12"/>
      <c r="F29" s="12"/>
      <c r="G29" s="12"/>
      <c r="H29" s="12"/>
      <c r="I29" s="19" t="s">
        <v>21</v>
      </c>
      <c r="J29" s="20">
        <v>214</v>
      </c>
      <c r="K29" s="21">
        <f t="shared" si="0"/>
        <v>4.8614266242616992E-2</v>
      </c>
      <c r="P29" s="12"/>
      <c r="Q29" s="12"/>
    </row>
    <row r="30" spans="3:19" ht="21" customHeight="1" x14ac:dyDescent="0.25">
      <c r="C30" s="12"/>
      <c r="D30" s="12"/>
      <c r="E30" s="12"/>
      <c r="F30" s="12"/>
      <c r="G30" s="12"/>
      <c r="H30" s="12"/>
      <c r="I30" s="19" t="s">
        <v>22</v>
      </c>
      <c r="J30" s="20">
        <v>553</v>
      </c>
      <c r="K30" s="21">
        <f t="shared" si="0"/>
        <v>0.12562471603816447</v>
      </c>
      <c r="P30" s="12"/>
      <c r="Q30" s="12"/>
    </row>
    <row r="31" spans="3:19" ht="21" customHeight="1" x14ac:dyDescent="0.25">
      <c r="C31" s="12"/>
      <c r="D31" s="12"/>
      <c r="E31" s="12"/>
      <c r="F31" s="12"/>
      <c r="G31" s="12"/>
      <c r="H31" s="12"/>
      <c r="I31" s="19" t="s">
        <v>23</v>
      </c>
      <c r="J31" s="20">
        <v>371</v>
      </c>
      <c r="K31" s="21">
        <f t="shared" si="0"/>
        <v>8.4279872785097687E-2</v>
      </c>
      <c r="O31" s="26"/>
    </row>
    <row r="32" spans="3:19" ht="21" customHeight="1" x14ac:dyDescent="0.25">
      <c r="C32" s="12"/>
      <c r="D32" s="12"/>
      <c r="E32" s="12"/>
      <c r="F32" s="12"/>
      <c r="G32" s="12"/>
      <c r="H32" s="12"/>
      <c r="I32" s="19" t="s">
        <v>24</v>
      </c>
      <c r="J32" s="20">
        <v>72</v>
      </c>
      <c r="K32" s="21">
        <f t="shared" si="0"/>
        <v>1.6356201726487961E-2</v>
      </c>
    </row>
    <row r="33" spans="3:17" ht="21" customHeight="1" x14ac:dyDescent="0.25">
      <c r="C33" s="12"/>
      <c r="D33" s="12"/>
      <c r="E33" s="12"/>
      <c r="F33" s="12"/>
      <c r="G33" s="12"/>
      <c r="H33" s="12"/>
      <c r="I33" s="19" t="s">
        <v>25</v>
      </c>
      <c r="J33" s="20">
        <v>789</v>
      </c>
      <c r="K33" s="21">
        <f t="shared" si="0"/>
        <v>0.17923671058609722</v>
      </c>
    </row>
    <row r="34" spans="3:17" ht="21" customHeight="1" x14ac:dyDescent="0.25">
      <c r="C34" s="12"/>
      <c r="D34" s="12"/>
      <c r="E34" s="12"/>
      <c r="F34" s="12"/>
      <c r="G34" s="12"/>
      <c r="H34" s="12"/>
      <c r="I34" s="19" t="s">
        <v>26</v>
      </c>
      <c r="J34" s="20">
        <v>66</v>
      </c>
      <c r="K34" s="21">
        <f t="shared" si="0"/>
        <v>1.4993184915947297E-2</v>
      </c>
      <c r="M34" s="27" t="s">
        <v>27</v>
      </c>
      <c r="N34" s="27"/>
      <c r="O34" s="27"/>
      <c r="P34" s="15" t="s">
        <v>3</v>
      </c>
      <c r="Q34" s="28" t="s">
        <v>4</v>
      </c>
    </row>
    <row r="35" spans="3:17" ht="21" customHeight="1" x14ac:dyDescent="0.25">
      <c r="C35" s="12"/>
      <c r="D35" s="12"/>
      <c r="E35" s="12"/>
      <c r="F35" s="12"/>
      <c r="G35" s="12"/>
      <c r="H35" s="12"/>
      <c r="I35" s="19" t="s">
        <v>28</v>
      </c>
      <c r="J35" s="20">
        <v>25</v>
      </c>
      <c r="K35" s="21">
        <f t="shared" si="0"/>
        <v>5.6792367105860976E-3</v>
      </c>
      <c r="M35" s="19" t="s">
        <v>29</v>
      </c>
      <c r="N35" s="19"/>
      <c r="O35" s="19"/>
      <c r="P35" s="20">
        <v>248</v>
      </c>
      <c r="Q35" s="21">
        <f>P35/P$39</f>
        <v>5.6338028169014086E-2</v>
      </c>
    </row>
    <row r="36" spans="3:17" ht="21" customHeight="1" x14ac:dyDescent="0.25">
      <c r="C36" s="12"/>
      <c r="D36" s="12"/>
      <c r="E36" s="12"/>
      <c r="F36" s="12"/>
      <c r="G36" s="12"/>
      <c r="H36" s="12"/>
      <c r="I36" s="19" t="s">
        <v>30</v>
      </c>
      <c r="J36" s="20">
        <v>74</v>
      </c>
      <c r="K36" s="21">
        <f t="shared" si="0"/>
        <v>1.6810540663334848E-2</v>
      </c>
      <c r="M36" s="19" t="s">
        <v>31</v>
      </c>
      <c r="N36" s="19"/>
      <c r="O36" s="19"/>
      <c r="P36" s="20">
        <v>3868</v>
      </c>
      <c r="Q36" s="21">
        <f t="shared" ref="Q36:Q38" si="2">P36/P$39</f>
        <v>0.878691503861881</v>
      </c>
    </row>
    <row r="37" spans="3:17" ht="21" customHeight="1" x14ac:dyDescent="0.25">
      <c r="C37" s="12"/>
      <c r="D37" s="12"/>
      <c r="E37" s="12"/>
      <c r="F37" s="12"/>
      <c r="G37" s="12"/>
      <c r="H37" s="12"/>
      <c r="I37" s="19" t="s">
        <v>32</v>
      </c>
      <c r="J37" s="20">
        <v>126</v>
      </c>
      <c r="K37" s="21">
        <f t="shared" si="0"/>
        <v>2.862335302135393E-2</v>
      </c>
      <c r="M37" s="19" t="s">
        <v>33</v>
      </c>
      <c r="N37" s="19"/>
      <c r="O37" s="19"/>
      <c r="P37" s="20">
        <v>234</v>
      </c>
      <c r="Q37" s="21">
        <f t="shared" si="2"/>
        <v>5.3157655611085868E-2</v>
      </c>
    </row>
    <row r="38" spans="3:17" ht="21" customHeight="1" thickBot="1" x14ac:dyDescent="0.3">
      <c r="F38" s="12"/>
      <c r="G38" s="12"/>
      <c r="H38" s="12"/>
      <c r="I38" s="19" t="s">
        <v>34</v>
      </c>
      <c r="J38" s="20">
        <v>118</v>
      </c>
      <c r="K38" s="21">
        <f t="shared" si="0"/>
        <v>2.6805997273966379E-2</v>
      </c>
      <c r="M38" s="19" t="s">
        <v>35</v>
      </c>
      <c r="N38" s="19"/>
      <c r="O38" s="19"/>
      <c r="P38" s="20">
        <v>52</v>
      </c>
      <c r="Q38" s="21">
        <f t="shared" si="2"/>
        <v>1.1812812358019082E-2</v>
      </c>
    </row>
    <row r="39" spans="3:17" ht="21" customHeight="1" x14ac:dyDescent="0.25">
      <c r="C39" s="29" t="s">
        <v>36</v>
      </c>
      <c r="D39" s="30" t="s">
        <v>37</v>
      </c>
      <c r="E39" s="31"/>
      <c r="F39" s="12"/>
      <c r="G39" s="12"/>
      <c r="H39" s="12"/>
      <c r="I39" s="19" t="s">
        <v>38</v>
      </c>
      <c r="J39" s="20">
        <v>79</v>
      </c>
      <c r="K39" s="21">
        <f t="shared" si="0"/>
        <v>1.7946388005452066E-2</v>
      </c>
      <c r="M39" s="22" t="s">
        <v>3</v>
      </c>
      <c r="N39" s="32"/>
      <c r="O39" s="32"/>
      <c r="P39" s="23">
        <f>SUM(P35:P38)</f>
        <v>4402</v>
      </c>
      <c r="Q39" s="24">
        <f>SUM(Q35:Q38)</f>
        <v>1</v>
      </c>
    </row>
    <row r="40" spans="3:17" ht="21" customHeight="1" x14ac:dyDescent="0.25">
      <c r="C40" s="33"/>
      <c r="D40" s="34" t="s">
        <v>39</v>
      </c>
      <c r="E40" s="35"/>
      <c r="F40" s="12"/>
      <c r="G40" s="12"/>
      <c r="H40" s="12"/>
      <c r="I40" s="19" t="s">
        <v>40</v>
      </c>
      <c r="J40" s="20">
        <v>149</v>
      </c>
      <c r="K40" s="21">
        <f t="shared" si="0"/>
        <v>3.384825079509314E-2</v>
      </c>
      <c r="N40" s="12"/>
    </row>
    <row r="41" spans="3:17" ht="21" customHeight="1" x14ac:dyDescent="0.25">
      <c r="C41" s="36"/>
      <c r="D41" s="34" t="s">
        <v>41</v>
      </c>
      <c r="E41" s="37"/>
      <c r="F41" s="12"/>
      <c r="G41" s="12"/>
      <c r="H41" s="12"/>
      <c r="I41" s="19" t="s">
        <v>42</v>
      </c>
      <c r="J41" s="20">
        <v>150</v>
      </c>
      <c r="K41" s="21">
        <f t="shared" si="0"/>
        <v>3.4075420263516586E-2</v>
      </c>
    </row>
    <row r="42" spans="3:17" ht="21" customHeight="1" x14ac:dyDescent="0.25">
      <c r="C42" s="38"/>
      <c r="D42" s="34" t="s">
        <v>43</v>
      </c>
      <c r="E42" s="37"/>
      <c r="F42" s="12"/>
      <c r="G42" s="12"/>
      <c r="H42" s="12"/>
      <c r="I42" s="19" t="s">
        <v>44</v>
      </c>
      <c r="J42" s="20">
        <v>92</v>
      </c>
      <c r="K42" s="21">
        <f t="shared" si="0"/>
        <v>2.0899591094956836E-2</v>
      </c>
    </row>
    <row r="43" spans="3:17" ht="21" customHeight="1" thickBot="1" x14ac:dyDescent="0.3">
      <c r="C43" s="39"/>
      <c r="D43" s="34" t="s">
        <v>45</v>
      </c>
      <c r="E43" s="37"/>
      <c r="F43" s="12"/>
      <c r="G43" s="12"/>
      <c r="H43" s="12"/>
      <c r="I43" s="19" t="s">
        <v>46</v>
      </c>
      <c r="J43" s="20">
        <v>76</v>
      </c>
      <c r="K43" s="21">
        <f t="shared" si="0"/>
        <v>1.7264879600181735E-2</v>
      </c>
      <c r="M43" s="27" t="s">
        <v>47</v>
      </c>
      <c r="N43" s="27"/>
      <c r="O43" s="15" t="s">
        <v>3</v>
      </c>
      <c r="P43" s="28" t="s">
        <v>4</v>
      </c>
    </row>
    <row r="44" spans="3:17" ht="21" customHeight="1" x14ac:dyDescent="0.25">
      <c r="C44" s="40"/>
      <c r="D44" s="34" t="s">
        <v>48</v>
      </c>
      <c r="E44" s="37"/>
      <c r="F44" s="12"/>
      <c r="G44" s="12"/>
      <c r="H44" s="12"/>
      <c r="I44" s="22" t="s">
        <v>3</v>
      </c>
      <c r="J44" s="23">
        <f>SUM(J19:J43)</f>
        <v>4402</v>
      </c>
      <c r="K44" s="24">
        <f>SUM(K19:K43)</f>
        <v>1</v>
      </c>
      <c r="M44" s="19" t="s">
        <v>49</v>
      </c>
      <c r="N44" s="19"/>
      <c r="O44" s="20">
        <v>248</v>
      </c>
      <c r="P44" s="21">
        <f>O44/O$46</f>
        <v>5.6338028169014086E-2</v>
      </c>
    </row>
    <row r="45" spans="3:17" ht="21" customHeight="1" thickBot="1" x14ac:dyDescent="0.3">
      <c r="C45" s="41"/>
      <c r="D45" s="34" t="s">
        <v>50</v>
      </c>
      <c r="E45" s="37"/>
      <c r="F45" s="12"/>
      <c r="G45" s="12"/>
      <c r="H45" s="12"/>
      <c r="I45" s="42"/>
      <c r="J45" s="43"/>
      <c r="K45" s="44"/>
      <c r="M45" s="19" t="s">
        <v>51</v>
      </c>
      <c r="N45" s="19"/>
      <c r="O45" s="20">
        <v>4154</v>
      </c>
      <c r="P45" s="21">
        <f>O45/O$46</f>
        <v>0.94366197183098588</v>
      </c>
    </row>
    <row r="46" spans="3:17" ht="21" customHeight="1" x14ac:dyDescent="0.25">
      <c r="M46" s="32" t="s">
        <v>3</v>
      </c>
      <c r="N46" s="32"/>
      <c r="O46" s="23">
        <f>SUM(O44:O45)</f>
        <v>4402</v>
      </c>
      <c r="P46" s="24">
        <f>SUM(P44:P45)</f>
        <v>1</v>
      </c>
    </row>
    <row r="47" spans="3:17" ht="16.5" customHeight="1" x14ac:dyDescent="0.25">
      <c r="C47" s="45"/>
      <c r="D47" s="45"/>
      <c r="E47" s="45"/>
    </row>
    <row r="48" spans="3:17" ht="5.25" customHeight="1" x14ac:dyDescent="0.25">
      <c r="C48" s="45"/>
      <c r="D48" s="45"/>
      <c r="E48" s="45"/>
    </row>
    <row r="49" spans="3:15" ht="21" customHeight="1" x14ac:dyDescent="0.25">
      <c r="C49" s="45"/>
      <c r="D49" s="45"/>
      <c r="E49" s="45"/>
    </row>
    <row r="50" spans="3:15" ht="21" customHeight="1" x14ac:dyDescent="0.25">
      <c r="C50" s="45"/>
      <c r="D50" s="45"/>
      <c r="E50" s="45"/>
      <c r="L50" s="13"/>
      <c r="M50" s="11"/>
      <c r="N50" s="11"/>
      <c r="O50" s="13"/>
    </row>
    <row r="51" spans="3:15" ht="21" customHeight="1" x14ac:dyDescent="0.25">
      <c r="C51" s="27" t="s">
        <v>52</v>
      </c>
      <c r="D51" s="27" t="s">
        <v>53</v>
      </c>
      <c r="E51" s="46"/>
      <c r="F51" s="46"/>
      <c r="G51" s="27"/>
      <c r="H51" s="46"/>
      <c r="I51" s="46"/>
      <c r="J51" s="15" t="s">
        <v>3</v>
      </c>
      <c r="K51" s="16" t="s">
        <v>4</v>
      </c>
      <c r="L51" s="13"/>
      <c r="M51" s="11" t="s">
        <v>52</v>
      </c>
      <c r="N51" s="11" t="s">
        <v>3</v>
      </c>
      <c r="O51" s="13"/>
    </row>
    <row r="52" spans="3:15" ht="21" customHeight="1" x14ac:dyDescent="0.25">
      <c r="C52" s="47" t="s">
        <v>54</v>
      </c>
      <c r="D52" s="19" t="s">
        <v>55</v>
      </c>
      <c r="E52" s="19"/>
      <c r="F52" s="19"/>
      <c r="G52" s="19"/>
      <c r="H52" s="19"/>
      <c r="I52" s="19"/>
      <c r="J52" s="48">
        <v>128</v>
      </c>
      <c r="K52" s="21">
        <f>J52/J$72</f>
        <v>2.9077691958200817E-2</v>
      </c>
      <c r="L52" s="13"/>
      <c r="M52" s="11" t="s">
        <v>56</v>
      </c>
      <c r="N52" s="11">
        <v>0</v>
      </c>
      <c r="O52" s="13"/>
    </row>
    <row r="53" spans="3:15" ht="21" customHeight="1" x14ac:dyDescent="0.25">
      <c r="C53" s="47" t="s">
        <v>57</v>
      </c>
      <c r="D53" s="19" t="s">
        <v>58</v>
      </c>
      <c r="E53" s="19"/>
      <c r="F53" s="19"/>
      <c r="G53" s="19"/>
      <c r="H53" s="19"/>
      <c r="I53" s="19"/>
      <c r="J53" s="48">
        <v>1092</v>
      </c>
      <c r="K53" s="21">
        <f t="shared" ref="K53:K71" si="3">J53/J$72</f>
        <v>0.24806905951840072</v>
      </c>
      <c r="L53" s="13"/>
      <c r="M53" s="11" t="s">
        <v>59</v>
      </c>
      <c r="N53" s="11">
        <v>0</v>
      </c>
      <c r="O53" s="13"/>
    </row>
    <row r="54" spans="3:15" ht="21" customHeight="1" x14ac:dyDescent="0.25">
      <c r="C54" s="47" t="s">
        <v>56</v>
      </c>
      <c r="D54" s="19" t="s">
        <v>60</v>
      </c>
      <c r="E54" s="19"/>
      <c r="F54" s="19"/>
      <c r="G54" s="19"/>
      <c r="H54" s="19"/>
      <c r="I54" s="19"/>
      <c r="J54" s="48">
        <v>0</v>
      </c>
      <c r="K54" s="21">
        <f t="shared" si="3"/>
        <v>0</v>
      </c>
      <c r="L54" s="13"/>
      <c r="M54" s="11" t="s">
        <v>61</v>
      </c>
      <c r="N54" s="11">
        <v>0</v>
      </c>
      <c r="O54" s="13"/>
    </row>
    <row r="55" spans="3:15" ht="21" customHeight="1" x14ac:dyDescent="0.25">
      <c r="C55" s="47" t="s">
        <v>59</v>
      </c>
      <c r="D55" s="19" t="s">
        <v>62</v>
      </c>
      <c r="E55" s="19"/>
      <c r="F55" s="19"/>
      <c r="G55" s="19"/>
      <c r="H55" s="19"/>
      <c r="I55" s="19"/>
      <c r="J55" s="48">
        <v>0</v>
      </c>
      <c r="K55" s="21">
        <f t="shared" si="3"/>
        <v>0</v>
      </c>
      <c r="L55" s="13"/>
      <c r="M55" s="11" t="s">
        <v>63</v>
      </c>
      <c r="N55" s="11">
        <v>0</v>
      </c>
      <c r="O55" s="13"/>
    </row>
    <row r="56" spans="3:15" ht="21" customHeight="1" x14ac:dyDescent="0.25">
      <c r="C56" s="47" t="s">
        <v>61</v>
      </c>
      <c r="D56" s="19" t="s">
        <v>64</v>
      </c>
      <c r="E56" s="19"/>
      <c r="F56" s="19"/>
      <c r="G56" s="19"/>
      <c r="H56" s="19"/>
      <c r="I56" s="19"/>
      <c r="J56" s="48">
        <v>0</v>
      </c>
      <c r="K56" s="21">
        <f t="shared" si="3"/>
        <v>0</v>
      </c>
      <c r="L56" s="13"/>
      <c r="M56" s="11" t="s">
        <v>65</v>
      </c>
      <c r="N56" s="11">
        <v>0</v>
      </c>
      <c r="O56" s="13"/>
    </row>
    <row r="57" spans="3:15" ht="21" customHeight="1" x14ac:dyDescent="0.25">
      <c r="C57" s="47" t="s">
        <v>66</v>
      </c>
      <c r="D57" s="19" t="s">
        <v>67</v>
      </c>
      <c r="E57" s="19"/>
      <c r="F57" s="19"/>
      <c r="G57" s="19"/>
      <c r="H57" s="19"/>
      <c r="I57" s="19"/>
      <c r="J57" s="48">
        <v>860</v>
      </c>
      <c r="K57" s="21">
        <f t="shared" si="3"/>
        <v>0.19536574284416175</v>
      </c>
      <c r="L57" s="13"/>
      <c r="M57" s="11" t="s">
        <v>68</v>
      </c>
      <c r="N57" s="11">
        <v>0</v>
      </c>
      <c r="O57" s="13"/>
    </row>
    <row r="58" spans="3:15" ht="21" customHeight="1" x14ac:dyDescent="0.25">
      <c r="C58" s="47" t="s">
        <v>69</v>
      </c>
      <c r="D58" s="19" t="s">
        <v>70</v>
      </c>
      <c r="E58" s="19"/>
      <c r="F58" s="19"/>
      <c r="G58" s="19"/>
      <c r="H58" s="19"/>
      <c r="I58" s="19"/>
      <c r="J58" s="48">
        <v>788</v>
      </c>
      <c r="K58" s="21">
        <f t="shared" si="3"/>
        <v>0.17900954111767378</v>
      </c>
      <c r="L58" s="13"/>
      <c r="M58" s="11" t="s">
        <v>71</v>
      </c>
      <c r="N58" s="11">
        <v>0</v>
      </c>
      <c r="O58" s="13"/>
    </row>
    <row r="59" spans="3:15" ht="21" customHeight="1" x14ac:dyDescent="0.25">
      <c r="C59" s="47" t="s">
        <v>72</v>
      </c>
      <c r="D59" s="19" t="s">
        <v>73</v>
      </c>
      <c r="E59" s="19"/>
      <c r="F59" s="19"/>
      <c r="G59" s="19"/>
      <c r="H59" s="19"/>
      <c r="I59" s="19"/>
      <c r="J59" s="48">
        <v>26</v>
      </c>
      <c r="K59" s="21">
        <f t="shared" si="3"/>
        <v>5.906406179009541E-3</v>
      </c>
      <c r="L59" s="13"/>
      <c r="M59" s="11" t="s">
        <v>74</v>
      </c>
      <c r="N59" s="11">
        <v>21</v>
      </c>
      <c r="O59" s="13"/>
    </row>
    <row r="60" spans="3:15" ht="21" customHeight="1" x14ac:dyDescent="0.25">
      <c r="C60" s="47" t="s">
        <v>63</v>
      </c>
      <c r="D60" s="19" t="s">
        <v>75</v>
      </c>
      <c r="E60" s="19"/>
      <c r="F60" s="19"/>
      <c r="G60" s="19"/>
      <c r="H60" s="19"/>
      <c r="I60" s="19"/>
      <c r="J60" s="48">
        <v>0</v>
      </c>
      <c r="K60" s="21">
        <f t="shared" si="3"/>
        <v>0</v>
      </c>
      <c r="L60" s="13"/>
      <c r="M60" s="11" t="s">
        <v>72</v>
      </c>
      <c r="N60" s="11">
        <v>26</v>
      </c>
      <c r="O60" s="13"/>
    </row>
    <row r="61" spans="3:15" ht="21" customHeight="1" x14ac:dyDescent="0.25">
      <c r="C61" s="47" t="s">
        <v>65</v>
      </c>
      <c r="D61" s="19" t="s">
        <v>76</v>
      </c>
      <c r="E61" s="19"/>
      <c r="F61" s="19"/>
      <c r="G61" s="19"/>
      <c r="H61" s="19"/>
      <c r="I61" s="19"/>
      <c r="J61" s="48">
        <v>0</v>
      </c>
      <c r="K61" s="21">
        <f t="shared" si="3"/>
        <v>0</v>
      </c>
      <c r="L61" s="13"/>
      <c r="M61" s="11" t="s">
        <v>77</v>
      </c>
      <c r="N61" s="11">
        <v>58</v>
      </c>
      <c r="O61" s="13"/>
    </row>
    <row r="62" spans="3:15" ht="21" customHeight="1" x14ac:dyDescent="0.25">
      <c r="C62" s="47" t="s">
        <v>78</v>
      </c>
      <c r="D62" s="19" t="s">
        <v>79</v>
      </c>
      <c r="E62" s="19"/>
      <c r="F62" s="19"/>
      <c r="G62" s="19"/>
      <c r="H62" s="19"/>
      <c r="I62" s="19"/>
      <c r="J62" s="48">
        <v>521</v>
      </c>
      <c r="K62" s="21">
        <f t="shared" si="3"/>
        <v>0.11835529304861427</v>
      </c>
      <c r="L62" s="13"/>
      <c r="M62" s="11" t="s">
        <v>54</v>
      </c>
      <c r="N62" s="11">
        <v>128</v>
      </c>
      <c r="O62" s="13"/>
    </row>
    <row r="63" spans="3:15" ht="21" customHeight="1" x14ac:dyDescent="0.25">
      <c r="C63" s="47" t="s">
        <v>80</v>
      </c>
      <c r="D63" s="19" t="s">
        <v>81</v>
      </c>
      <c r="E63" s="19"/>
      <c r="F63" s="19"/>
      <c r="G63" s="19"/>
      <c r="H63" s="19"/>
      <c r="I63" s="19"/>
      <c r="J63" s="48">
        <v>208</v>
      </c>
      <c r="K63" s="21">
        <f t="shared" si="3"/>
        <v>4.7251249432076328E-2</v>
      </c>
      <c r="L63" s="13"/>
      <c r="M63" s="11" t="s">
        <v>82</v>
      </c>
      <c r="N63" s="11">
        <v>140</v>
      </c>
      <c r="O63" s="13"/>
    </row>
    <row r="64" spans="3:15" ht="21" customHeight="1" x14ac:dyDescent="0.25">
      <c r="C64" s="47" t="s">
        <v>74</v>
      </c>
      <c r="D64" s="19" t="s">
        <v>83</v>
      </c>
      <c r="E64" s="19"/>
      <c r="F64" s="19"/>
      <c r="G64" s="19"/>
      <c r="H64" s="19"/>
      <c r="I64" s="19"/>
      <c r="J64" s="48">
        <v>21</v>
      </c>
      <c r="K64" s="21">
        <f t="shared" si="3"/>
        <v>4.7705588368923213E-3</v>
      </c>
      <c r="L64" s="13"/>
      <c r="M64" s="11" t="s">
        <v>84</v>
      </c>
      <c r="N64" s="11">
        <v>183</v>
      </c>
      <c r="O64" s="13"/>
    </row>
    <row r="65" spans="3:18" ht="21" customHeight="1" x14ac:dyDescent="0.25">
      <c r="C65" s="47" t="s">
        <v>84</v>
      </c>
      <c r="D65" s="19" t="s">
        <v>85</v>
      </c>
      <c r="E65" s="19"/>
      <c r="F65" s="19"/>
      <c r="G65" s="19"/>
      <c r="H65" s="19"/>
      <c r="I65" s="19"/>
      <c r="J65" s="48">
        <v>183</v>
      </c>
      <c r="K65" s="21">
        <f t="shared" si="3"/>
        <v>4.1572012721490234E-2</v>
      </c>
      <c r="L65" s="13"/>
      <c r="M65" s="11" t="s">
        <v>86</v>
      </c>
      <c r="N65" s="11">
        <v>187</v>
      </c>
      <c r="O65" s="13"/>
    </row>
    <row r="66" spans="3:18" ht="21" customHeight="1" x14ac:dyDescent="0.25">
      <c r="C66" s="47" t="s">
        <v>82</v>
      </c>
      <c r="D66" s="19" t="s">
        <v>87</v>
      </c>
      <c r="E66" s="19"/>
      <c r="F66" s="19"/>
      <c r="G66" s="19"/>
      <c r="H66" s="19"/>
      <c r="I66" s="19"/>
      <c r="J66" s="48">
        <v>140</v>
      </c>
      <c r="K66" s="21">
        <f t="shared" si="3"/>
        <v>3.1803725579282141E-2</v>
      </c>
      <c r="L66" s="13"/>
      <c r="M66" s="11" t="s">
        <v>88</v>
      </c>
      <c r="N66" s="11">
        <v>190</v>
      </c>
      <c r="O66" s="13"/>
    </row>
    <row r="67" spans="3:18" ht="21" customHeight="1" x14ac:dyDescent="0.25">
      <c r="C67" s="47" t="s">
        <v>88</v>
      </c>
      <c r="D67" s="19" t="s">
        <v>89</v>
      </c>
      <c r="E67" s="19"/>
      <c r="F67" s="19"/>
      <c r="G67" s="19"/>
      <c r="H67" s="19"/>
      <c r="I67" s="19"/>
      <c r="J67" s="48">
        <v>190</v>
      </c>
      <c r="K67" s="21">
        <f t="shared" si="3"/>
        <v>4.3162199000454336E-2</v>
      </c>
      <c r="L67" s="13"/>
      <c r="M67" s="11" t="s">
        <v>80</v>
      </c>
      <c r="N67" s="11">
        <v>208</v>
      </c>
      <c r="O67" s="13"/>
    </row>
    <row r="68" spans="3:18" ht="21" customHeight="1" x14ac:dyDescent="0.25">
      <c r="C68" s="47" t="s">
        <v>77</v>
      </c>
      <c r="D68" s="19" t="s">
        <v>90</v>
      </c>
      <c r="E68" s="19"/>
      <c r="F68" s="19"/>
      <c r="G68" s="19"/>
      <c r="H68" s="19"/>
      <c r="I68" s="19"/>
      <c r="J68" s="48">
        <v>58</v>
      </c>
      <c r="K68" s="21">
        <f t="shared" si="3"/>
        <v>1.3175829168559746E-2</v>
      </c>
      <c r="L68" s="13"/>
      <c r="M68" s="11" t="s">
        <v>78</v>
      </c>
      <c r="N68" s="11">
        <v>521</v>
      </c>
      <c r="O68" s="13"/>
    </row>
    <row r="69" spans="3:18" ht="21" customHeight="1" x14ac:dyDescent="0.25">
      <c r="C69" s="47" t="s">
        <v>86</v>
      </c>
      <c r="D69" s="19" t="s">
        <v>91</v>
      </c>
      <c r="E69" s="19"/>
      <c r="F69" s="19"/>
      <c r="G69" s="19"/>
      <c r="H69" s="19"/>
      <c r="I69" s="19"/>
      <c r="J69" s="48">
        <v>187</v>
      </c>
      <c r="K69" s="21">
        <f t="shared" si="3"/>
        <v>4.2480690595184008E-2</v>
      </c>
      <c r="L69" s="13"/>
      <c r="M69" s="11" t="s">
        <v>69</v>
      </c>
      <c r="N69" s="11">
        <v>788</v>
      </c>
      <c r="O69" s="13"/>
    </row>
    <row r="70" spans="3:18" ht="21" customHeight="1" x14ac:dyDescent="0.25">
      <c r="C70" s="47" t="s">
        <v>68</v>
      </c>
      <c r="D70" s="19" t="s">
        <v>92</v>
      </c>
      <c r="E70" s="19"/>
      <c r="F70" s="19"/>
      <c r="G70" s="19"/>
      <c r="H70" s="19"/>
      <c r="I70" s="19"/>
      <c r="J70" s="48">
        <v>0</v>
      </c>
      <c r="K70" s="21">
        <f t="shared" si="3"/>
        <v>0</v>
      </c>
      <c r="L70" s="13"/>
      <c r="M70" s="11" t="s">
        <v>66</v>
      </c>
      <c r="N70" s="11">
        <v>860</v>
      </c>
      <c r="O70" s="13"/>
    </row>
    <row r="71" spans="3:18" ht="21" customHeight="1" thickBot="1" x14ac:dyDescent="0.3">
      <c r="C71" s="47" t="s">
        <v>71</v>
      </c>
      <c r="D71" s="19" t="s">
        <v>93</v>
      </c>
      <c r="E71" s="19"/>
      <c r="F71" s="19"/>
      <c r="G71" s="19"/>
      <c r="H71" s="19"/>
      <c r="I71" s="19"/>
      <c r="J71" s="48">
        <v>0</v>
      </c>
      <c r="K71" s="21">
        <f t="shared" si="3"/>
        <v>0</v>
      </c>
      <c r="L71" s="13"/>
      <c r="M71" s="11" t="s">
        <v>57</v>
      </c>
      <c r="N71" s="11">
        <v>1092</v>
      </c>
    </row>
    <row r="72" spans="3:18" ht="21" customHeight="1" x14ac:dyDescent="0.25">
      <c r="C72" s="32"/>
      <c r="D72" s="32" t="s">
        <v>3</v>
      </c>
      <c r="E72" s="32"/>
      <c r="F72" s="32"/>
      <c r="G72" s="32"/>
      <c r="H72" s="32"/>
      <c r="I72" s="32"/>
      <c r="J72" s="23">
        <f>SUM(J52:J71)</f>
        <v>4402</v>
      </c>
      <c r="K72" s="24">
        <f>SUM(K52:K71)</f>
        <v>1.0000000000000002</v>
      </c>
      <c r="L72" s="13"/>
      <c r="M72" s="11"/>
      <c r="N72" s="11"/>
    </row>
    <row r="73" spans="3:18" ht="21" customHeight="1" x14ac:dyDescent="0.25">
      <c r="C73" s="45"/>
      <c r="D73" s="45"/>
      <c r="E73" s="45"/>
      <c r="L73" s="13"/>
      <c r="M73" s="49"/>
      <c r="N73" s="49"/>
      <c r="O73" s="49"/>
      <c r="P73" s="49"/>
      <c r="Q73" s="49"/>
      <c r="R73" s="49"/>
    </row>
    <row r="74" spans="3:18" ht="21" customHeight="1" x14ac:dyDescent="0.25"/>
    <row r="75" spans="3:18" ht="21" customHeight="1" x14ac:dyDescent="0.25"/>
    <row r="76" spans="3:18" ht="25.5" customHeight="1" x14ac:dyDescent="0.25">
      <c r="C76" s="27" t="s">
        <v>94</v>
      </c>
      <c r="D76" s="50" t="s">
        <v>3</v>
      </c>
      <c r="E76" s="51" t="s">
        <v>95</v>
      </c>
      <c r="F76" s="52" t="s">
        <v>96</v>
      </c>
      <c r="M76" s="27" t="s">
        <v>52</v>
      </c>
      <c r="N76" s="27" t="s">
        <v>53</v>
      </c>
      <c r="O76" s="46"/>
      <c r="P76" s="46"/>
      <c r="Q76" s="15" t="s">
        <v>97</v>
      </c>
      <c r="R76" s="16" t="s">
        <v>4</v>
      </c>
    </row>
    <row r="77" spans="3:18" ht="21" customHeight="1" thickBot="1" x14ac:dyDescent="0.3">
      <c r="C77" s="47" t="s">
        <v>7</v>
      </c>
      <c r="D77" s="53">
        <f>SUM(E77:F77)</f>
        <v>13404</v>
      </c>
      <c r="E77" s="20">
        <v>12307</v>
      </c>
      <c r="F77" s="20">
        <v>1097</v>
      </c>
      <c r="H77" s="54" t="s">
        <v>95</v>
      </c>
      <c r="I77" s="55">
        <f>E83</f>
        <v>0.87982769230769231</v>
      </c>
      <c r="M77" s="47" t="s">
        <v>54</v>
      </c>
      <c r="N77" s="19" t="s">
        <v>98</v>
      </c>
      <c r="O77" s="19"/>
      <c r="P77" s="19"/>
      <c r="Q77" s="20">
        <v>1013</v>
      </c>
      <c r="R77" s="21">
        <f>Q77/Q$86</f>
        <v>2.4935384615384616E-2</v>
      </c>
    </row>
    <row r="78" spans="3:18" ht="21" customHeight="1" thickBot="1" x14ac:dyDescent="0.3">
      <c r="C78" s="47" t="s">
        <v>10</v>
      </c>
      <c r="D78" s="53">
        <f t="shared" ref="D78:D81" si="4">SUM(E78:F78)</f>
        <v>11395</v>
      </c>
      <c r="E78" s="20">
        <v>9809</v>
      </c>
      <c r="F78" s="20">
        <v>1586</v>
      </c>
      <c r="H78" s="56" t="s">
        <v>96</v>
      </c>
      <c r="I78" s="55">
        <f>F83</f>
        <v>0.12017230769230769</v>
      </c>
      <c r="M78" s="47" t="s">
        <v>61</v>
      </c>
      <c r="N78" s="19" t="s">
        <v>99</v>
      </c>
      <c r="O78" s="19"/>
      <c r="P78" s="19"/>
      <c r="Q78" s="20">
        <v>0</v>
      </c>
      <c r="R78" s="21">
        <f>Q78/Q$86</f>
        <v>0</v>
      </c>
    </row>
    <row r="79" spans="3:18" ht="21" customHeight="1" x14ac:dyDescent="0.25">
      <c r="C79" s="47" t="s">
        <v>13</v>
      </c>
      <c r="D79" s="53">
        <f t="shared" si="4"/>
        <v>4931</v>
      </c>
      <c r="E79" s="20">
        <v>4199</v>
      </c>
      <c r="F79" s="20">
        <v>732</v>
      </c>
      <c r="M79" s="47" t="s">
        <v>66</v>
      </c>
      <c r="N79" s="19" t="s">
        <v>100</v>
      </c>
      <c r="O79" s="19"/>
      <c r="P79" s="19"/>
      <c r="Q79" s="20">
        <v>20835</v>
      </c>
      <c r="R79" s="21">
        <f t="shared" ref="R79:R84" si="5">Q79/Q$86</f>
        <v>0.51286153846153848</v>
      </c>
    </row>
    <row r="80" spans="3:18" ht="21" customHeight="1" x14ac:dyDescent="0.25">
      <c r="C80" s="47" t="s">
        <v>11</v>
      </c>
      <c r="D80" s="53">
        <f t="shared" si="4"/>
        <v>5143</v>
      </c>
      <c r="E80" s="20">
        <v>4355</v>
      </c>
      <c r="F80" s="20">
        <v>788</v>
      </c>
      <c r="M80" s="47" t="s">
        <v>65</v>
      </c>
      <c r="N80" s="19" t="s">
        <v>76</v>
      </c>
      <c r="O80" s="19"/>
      <c r="P80" s="19"/>
      <c r="Q80" s="20">
        <v>0</v>
      </c>
      <c r="R80" s="21">
        <f t="shared" si="5"/>
        <v>0</v>
      </c>
    </row>
    <row r="81" spans="3:18" ht="21" customHeight="1" thickBot="1" x14ac:dyDescent="0.3">
      <c r="C81" s="47" t="s">
        <v>8</v>
      </c>
      <c r="D81" s="53">
        <f t="shared" si="4"/>
        <v>5752</v>
      </c>
      <c r="E81" s="20">
        <v>5073</v>
      </c>
      <c r="F81" s="20">
        <v>679</v>
      </c>
      <c r="M81" s="47" t="s">
        <v>78</v>
      </c>
      <c r="N81" s="19" t="s">
        <v>101</v>
      </c>
      <c r="O81" s="19"/>
      <c r="P81" s="19"/>
      <c r="Q81" s="20">
        <v>8264</v>
      </c>
      <c r="R81" s="21">
        <f t="shared" si="5"/>
        <v>0.20342153846153846</v>
      </c>
    </row>
    <row r="82" spans="3:18" ht="21" customHeight="1" x14ac:dyDescent="0.25">
      <c r="C82" s="32" t="s">
        <v>3</v>
      </c>
      <c r="D82" s="23">
        <f>SUM(D77:D81)</f>
        <v>40625</v>
      </c>
      <c r="E82" s="57">
        <f>SUM(E77:E81)</f>
        <v>35743</v>
      </c>
      <c r="F82" s="57">
        <f>SUM(F77:F81)</f>
        <v>4882</v>
      </c>
      <c r="M82" s="47" t="s">
        <v>74</v>
      </c>
      <c r="N82" s="19" t="s">
        <v>102</v>
      </c>
      <c r="O82" s="19"/>
      <c r="P82" s="19"/>
      <c r="Q82" s="20">
        <v>238</v>
      </c>
      <c r="R82" s="21">
        <f t="shared" si="5"/>
        <v>5.8584615384615381E-3</v>
      </c>
    </row>
    <row r="83" spans="3:18" ht="21" customHeight="1" thickBot="1" x14ac:dyDescent="0.3">
      <c r="C83" s="58" t="s">
        <v>4</v>
      </c>
      <c r="D83" s="55">
        <f>SUM(E83:F83)</f>
        <v>1</v>
      </c>
      <c r="E83" s="55">
        <f>E82/D$82</f>
        <v>0.87982769230769231</v>
      </c>
      <c r="F83" s="55">
        <f>F82/D$82</f>
        <v>0.12017230769230769</v>
      </c>
      <c r="H83" s="59"/>
      <c r="M83" s="47" t="s">
        <v>82</v>
      </c>
      <c r="N83" s="19" t="s">
        <v>103</v>
      </c>
      <c r="O83" s="19"/>
      <c r="P83" s="19"/>
      <c r="Q83" s="20">
        <v>2722</v>
      </c>
      <c r="R83" s="21">
        <f t="shared" si="5"/>
        <v>6.7003076923076929E-2</v>
      </c>
    </row>
    <row r="84" spans="3:18" ht="21" customHeight="1" x14ac:dyDescent="0.25">
      <c r="H84" s="59"/>
      <c r="M84" s="47" t="s">
        <v>88</v>
      </c>
      <c r="N84" s="19" t="s">
        <v>104</v>
      </c>
      <c r="O84" s="19"/>
      <c r="P84" s="19"/>
      <c r="Q84" s="20">
        <v>3606</v>
      </c>
      <c r="R84" s="21">
        <f t="shared" si="5"/>
        <v>8.8763076923076917E-2</v>
      </c>
    </row>
    <row r="85" spans="3:18" ht="21" customHeight="1" thickBot="1" x14ac:dyDescent="0.3">
      <c r="H85" s="59"/>
      <c r="M85" s="47" t="s">
        <v>86</v>
      </c>
      <c r="N85" s="19" t="s">
        <v>105</v>
      </c>
      <c r="O85" s="19"/>
      <c r="P85" s="19"/>
      <c r="Q85" s="20">
        <v>3947</v>
      </c>
      <c r="R85" s="21">
        <f>Q85/Q$86</f>
        <v>9.7156923076923071E-2</v>
      </c>
    </row>
    <row r="86" spans="3:18" ht="21" customHeight="1" x14ac:dyDescent="0.25">
      <c r="H86" s="59"/>
      <c r="M86" s="32"/>
      <c r="N86" s="32" t="s">
        <v>3</v>
      </c>
      <c r="O86" s="32"/>
      <c r="P86" s="32"/>
      <c r="Q86" s="23">
        <f>SUM(Q77:Q85)</f>
        <v>40625</v>
      </c>
      <c r="R86" s="24">
        <f>SUM(R77:R85)</f>
        <v>1</v>
      </c>
    </row>
    <row r="87" spans="3:18" ht="21" customHeight="1" x14ac:dyDescent="0.25">
      <c r="H87" s="59"/>
    </row>
    <row r="88" spans="3:18" ht="15.75" customHeight="1" x14ac:dyDescent="0.25">
      <c r="H88" s="60"/>
    </row>
    <row r="89" spans="3:18" ht="15.75" customHeight="1" x14ac:dyDescent="0.25"/>
    <row r="90" spans="3:18" ht="21" customHeight="1" x14ac:dyDescent="0.25"/>
    <row r="91" spans="3:18" ht="21" customHeight="1" x14ac:dyDescent="0.25"/>
    <row r="92" spans="3:18" ht="27" customHeight="1" x14ac:dyDescent="0.25"/>
    <row r="93" spans="3:18" ht="10.5" customHeight="1" x14ac:dyDescent="0.25"/>
    <row r="94" spans="3:18" ht="21" customHeight="1" x14ac:dyDescent="0.25">
      <c r="C94" s="61"/>
      <c r="D94" s="61"/>
      <c r="E94" s="61"/>
      <c r="G94" s="61"/>
      <c r="I94" s="61"/>
      <c r="J94" s="61"/>
      <c r="K94" s="61"/>
    </row>
    <row r="95" spans="3:18" ht="21" customHeight="1" x14ac:dyDescent="0.25">
      <c r="C95" s="61"/>
      <c r="D95" s="61"/>
      <c r="E95" s="61"/>
      <c r="G95" s="61"/>
      <c r="I95" s="61"/>
      <c r="J95" s="61"/>
      <c r="K95" s="61"/>
    </row>
    <row r="96" spans="3:18" ht="21" customHeight="1" x14ac:dyDescent="0.25">
      <c r="C96" s="62" t="s">
        <v>94</v>
      </c>
      <c r="D96" s="62"/>
      <c r="E96" s="63" t="s">
        <v>106</v>
      </c>
      <c r="F96" s="64"/>
      <c r="G96" s="64"/>
      <c r="I96" s="62" t="s">
        <v>107</v>
      </c>
      <c r="J96" s="62"/>
      <c r="K96" s="63" t="s">
        <v>106</v>
      </c>
      <c r="L96" s="64"/>
      <c r="M96" s="64"/>
    </row>
    <row r="97" spans="3:18" ht="21" customHeight="1" x14ac:dyDescent="0.25">
      <c r="C97" s="62"/>
      <c r="D97" s="62"/>
      <c r="E97" s="65" t="s">
        <v>108</v>
      </c>
      <c r="F97" s="66"/>
      <c r="G97" s="67" t="s">
        <v>109</v>
      </c>
      <c r="I97" s="62"/>
      <c r="J97" s="62"/>
      <c r="K97" s="65" t="s">
        <v>108</v>
      </c>
      <c r="L97" s="66"/>
      <c r="M97" s="67" t="s">
        <v>109</v>
      </c>
      <c r="O97" t="s">
        <v>107</v>
      </c>
      <c r="P97" t="s">
        <v>57</v>
      </c>
      <c r="Q97" t="s">
        <v>69</v>
      </c>
      <c r="R97" t="s">
        <v>72</v>
      </c>
    </row>
    <row r="98" spans="3:18" ht="21" customHeight="1" x14ac:dyDescent="0.25">
      <c r="C98" s="62"/>
      <c r="D98" s="62"/>
      <c r="E98" s="68" t="s">
        <v>57</v>
      </c>
      <c r="F98" s="69" t="s">
        <v>69</v>
      </c>
      <c r="G98" s="69" t="s">
        <v>72</v>
      </c>
      <c r="I98" s="70"/>
      <c r="J98" s="70"/>
      <c r="K98" s="71" t="s">
        <v>57</v>
      </c>
      <c r="L98" s="68" t="s">
        <v>69</v>
      </c>
      <c r="M98" s="69" t="s">
        <v>72</v>
      </c>
      <c r="O98" t="s">
        <v>110</v>
      </c>
      <c r="P98">
        <v>248</v>
      </c>
      <c r="Q98">
        <v>763</v>
      </c>
      <c r="R98">
        <v>2</v>
      </c>
    </row>
    <row r="99" spans="3:18" ht="21" customHeight="1" x14ac:dyDescent="0.25">
      <c r="C99" s="72" t="s">
        <v>7</v>
      </c>
      <c r="D99" s="73"/>
      <c r="E99" s="74">
        <v>0</v>
      </c>
      <c r="F99" s="20">
        <v>2128</v>
      </c>
      <c r="G99" s="20">
        <v>0</v>
      </c>
      <c r="H99" s="75"/>
      <c r="I99" s="72" t="s">
        <v>110</v>
      </c>
      <c r="J99" s="73"/>
      <c r="K99" s="74">
        <v>248</v>
      </c>
      <c r="L99" s="20">
        <v>763</v>
      </c>
      <c r="M99" s="20">
        <v>2</v>
      </c>
      <c r="O99" t="s">
        <v>111</v>
      </c>
      <c r="P99">
        <v>203</v>
      </c>
      <c r="Q99">
        <v>1190</v>
      </c>
      <c r="R99">
        <v>2</v>
      </c>
    </row>
    <row r="100" spans="3:18" ht="21" customHeight="1" x14ac:dyDescent="0.25">
      <c r="C100" s="72" t="s">
        <v>10</v>
      </c>
      <c r="D100" s="73"/>
      <c r="E100" s="74">
        <v>24</v>
      </c>
      <c r="F100" s="20">
        <v>531</v>
      </c>
      <c r="G100" s="20">
        <v>5</v>
      </c>
      <c r="I100" s="72" t="s">
        <v>111</v>
      </c>
      <c r="J100" s="72"/>
      <c r="K100" s="74">
        <v>203</v>
      </c>
      <c r="L100" s="20">
        <v>1190</v>
      </c>
      <c r="M100" s="20">
        <v>2</v>
      </c>
      <c r="O100" t="s">
        <v>112</v>
      </c>
      <c r="P100">
        <v>151</v>
      </c>
      <c r="Q100">
        <v>823</v>
      </c>
      <c r="R100">
        <v>1</v>
      </c>
    </row>
    <row r="101" spans="3:18" ht="21" customHeight="1" x14ac:dyDescent="0.25">
      <c r="C101" s="72" t="s">
        <v>13</v>
      </c>
      <c r="D101" s="73"/>
      <c r="E101" s="74">
        <v>42</v>
      </c>
      <c r="F101" s="20">
        <v>213</v>
      </c>
      <c r="G101" s="20">
        <v>0</v>
      </c>
      <c r="I101" s="72" t="s">
        <v>112</v>
      </c>
      <c r="J101" s="72"/>
      <c r="K101" s="74">
        <v>151</v>
      </c>
      <c r="L101" s="20">
        <v>823</v>
      </c>
      <c r="M101" s="20">
        <v>1</v>
      </c>
      <c r="O101" t="s">
        <v>113</v>
      </c>
      <c r="P101">
        <v>89</v>
      </c>
      <c r="Q101">
        <v>299</v>
      </c>
      <c r="R101">
        <v>0</v>
      </c>
    </row>
    <row r="102" spans="3:18" ht="21" customHeight="1" x14ac:dyDescent="0.25">
      <c r="C102" s="72" t="s">
        <v>11</v>
      </c>
      <c r="D102" s="73"/>
      <c r="E102" s="74">
        <v>541</v>
      </c>
      <c r="F102" s="20">
        <v>181</v>
      </c>
      <c r="G102" s="20">
        <v>0</v>
      </c>
      <c r="I102" s="72" t="s">
        <v>113</v>
      </c>
      <c r="J102" s="72"/>
      <c r="K102" s="74">
        <v>89</v>
      </c>
      <c r="L102" s="20">
        <v>299</v>
      </c>
      <c r="M102" s="20">
        <v>0</v>
      </c>
      <c r="O102" t="s">
        <v>114</v>
      </c>
      <c r="P102">
        <v>36</v>
      </c>
      <c r="Q102">
        <v>123</v>
      </c>
      <c r="R102">
        <v>0</v>
      </c>
    </row>
    <row r="103" spans="3:18" ht="21" customHeight="1" thickBot="1" x14ac:dyDescent="0.3">
      <c r="C103" s="72" t="s">
        <v>8</v>
      </c>
      <c r="D103" s="73"/>
      <c r="E103" s="74">
        <v>120</v>
      </c>
      <c r="F103" s="20">
        <v>145</v>
      </c>
      <c r="G103" s="20">
        <v>0</v>
      </c>
      <c r="I103" s="72" t="s">
        <v>114</v>
      </c>
      <c r="J103" s="72"/>
      <c r="K103" s="74">
        <v>36</v>
      </c>
      <c r="L103" s="20">
        <v>123</v>
      </c>
      <c r="M103" s="20">
        <v>0</v>
      </c>
    </row>
    <row r="104" spans="3:18" ht="21" customHeight="1" x14ac:dyDescent="0.25">
      <c r="C104" s="32" t="s">
        <v>3</v>
      </c>
      <c r="D104" s="32"/>
      <c r="E104" s="23">
        <f>SUM(E99:E103)</f>
        <v>727</v>
      </c>
      <c r="F104" s="23">
        <f t="shared" ref="F104:G104" si="6">SUM(F99:F103)</f>
        <v>3198</v>
      </c>
      <c r="G104" s="23">
        <f t="shared" si="6"/>
        <v>5</v>
      </c>
      <c r="I104" s="32" t="s">
        <v>3</v>
      </c>
      <c r="J104" s="32"/>
      <c r="K104" s="23">
        <f>SUM(K99:K103)</f>
        <v>727</v>
      </c>
      <c r="L104" s="23">
        <f t="shared" ref="L104:M104" si="7">SUM(L99:L103)</f>
        <v>3198</v>
      </c>
      <c r="M104" s="23">
        <f t="shared" si="7"/>
        <v>5</v>
      </c>
    </row>
    <row r="105" spans="3:18" ht="21" customHeight="1" x14ac:dyDescent="0.25"/>
    <row r="106" spans="3:18" ht="21" customHeight="1" x14ac:dyDescent="0.25"/>
    <row r="107" spans="3:18" ht="21" customHeight="1" x14ac:dyDescent="0.25"/>
    <row r="108" spans="3:18" ht="21" customHeight="1" x14ac:dyDescent="0.25">
      <c r="I108" s="76" t="s">
        <v>115</v>
      </c>
      <c r="J108" s="76"/>
      <c r="K108" s="76"/>
      <c r="L108" s="76"/>
      <c r="M108" s="76"/>
      <c r="N108" s="76"/>
      <c r="O108" s="76"/>
      <c r="P108" s="63" t="s">
        <v>106</v>
      </c>
      <c r="Q108" s="64"/>
      <c r="R108" s="64"/>
    </row>
    <row r="109" spans="3:18" ht="21" customHeight="1" x14ac:dyDescent="0.25">
      <c r="C109" s="76" t="s">
        <v>116</v>
      </c>
      <c r="D109" s="76"/>
      <c r="E109" s="63" t="s">
        <v>106</v>
      </c>
      <c r="F109" s="64"/>
      <c r="G109" s="64"/>
      <c r="I109" s="76"/>
      <c r="J109" s="76"/>
      <c r="K109" s="76"/>
      <c r="L109" s="76"/>
      <c r="M109" s="76"/>
      <c r="N109" s="76"/>
      <c r="O109" s="76"/>
      <c r="P109" s="65" t="s">
        <v>108</v>
      </c>
      <c r="Q109" s="66"/>
      <c r="R109" s="67" t="s">
        <v>109</v>
      </c>
    </row>
    <row r="110" spans="3:18" ht="21" customHeight="1" x14ac:dyDescent="0.25">
      <c r="C110" s="76"/>
      <c r="D110" s="76"/>
      <c r="E110" s="65" t="s">
        <v>108</v>
      </c>
      <c r="F110" s="66"/>
      <c r="G110" s="67" t="s">
        <v>109</v>
      </c>
      <c r="I110" s="76"/>
      <c r="J110" s="76"/>
      <c r="K110" s="76"/>
      <c r="L110" s="76"/>
      <c r="M110" s="76"/>
      <c r="N110" s="76"/>
      <c r="O110" s="76"/>
      <c r="P110" s="68" t="s">
        <v>57</v>
      </c>
      <c r="Q110" s="69" t="s">
        <v>69</v>
      </c>
      <c r="R110" s="69" t="s">
        <v>72</v>
      </c>
    </row>
    <row r="111" spans="3:18" ht="21" customHeight="1" x14ac:dyDescent="0.25">
      <c r="C111" s="76"/>
      <c r="D111" s="76"/>
      <c r="E111" s="68" t="s">
        <v>57</v>
      </c>
      <c r="F111" s="69" t="s">
        <v>69</v>
      </c>
      <c r="G111" s="69" t="s">
        <v>72</v>
      </c>
      <c r="I111" s="47" t="s">
        <v>117</v>
      </c>
      <c r="J111" s="47"/>
      <c r="K111" s="47"/>
      <c r="L111" s="47"/>
      <c r="M111" s="47"/>
      <c r="N111" s="47"/>
      <c r="O111" s="47"/>
      <c r="P111" s="20">
        <v>46</v>
      </c>
      <c r="Q111" s="20">
        <v>481</v>
      </c>
      <c r="R111" s="20">
        <v>0</v>
      </c>
    </row>
    <row r="112" spans="3:18" ht="21" customHeight="1" x14ac:dyDescent="0.25">
      <c r="C112" s="47" t="s">
        <v>118</v>
      </c>
      <c r="D112" s="47"/>
      <c r="E112" s="20">
        <v>305</v>
      </c>
      <c r="F112" s="20">
        <v>1987</v>
      </c>
      <c r="G112" s="20">
        <v>3</v>
      </c>
      <c r="I112" s="47" t="s">
        <v>119</v>
      </c>
      <c r="J112" s="47"/>
      <c r="K112" s="47"/>
      <c r="L112" s="47"/>
      <c r="M112" s="47"/>
      <c r="N112" s="47"/>
      <c r="O112" s="47"/>
      <c r="P112" s="20">
        <v>2</v>
      </c>
      <c r="Q112" s="20">
        <v>75</v>
      </c>
      <c r="R112" s="20">
        <v>0</v>
      </c>
    </row>
    <row r="113" spans="3:19" ht="21" customHeight="1" x14ac:dyDescent="0.25">
      <c r="C113" s="47" t="s">
        <v>120</v>
      </c>
      <c r="D113" s="47"/>
      <c r="E113" s="20">
        <v>413</v>
      </c>
      <c r="F113" s="20">
        <v>1211</v>
      </c>
      <c r="G113" s="20">
        <v>2</v>
      </c>
      <c r="I113" s="47" t="s">
        <v>121</v>
      </c>
      <c r="J113" s="47"/>
      <c r="K113" s="47"/>
      <c r="L113" s="47"/>
      <c r="M113" s="47"/>
      <c r="N113" s="47"/>
      <c r="O113" s="47"/>
      <c r="P113" s="20">
        <v>0</v>
      </c>
      <c r="Q113" s="20">
        <v>0</v>
      </c>
      <c r="R113" s="20">
        <v>0</v>
      </c>
    </row>
    <row r="114" spans="3:19" ht="21" customHeight="1" thickBot="1" x14ac:dyDescent="0.3">
      <c r="C114" s="77" t="s">
        <v>122</v>
      </c>
      <c r="D114" s="47"/>
      <c r="E114" s="20">
        <v>9</v>
      </c>
      <c r="F114" s="20">
        <v>0</v>
      </c>
      <c r="G114" s="20">
        <v>0</v>
      </c>
      <c r="I114" s="47" t="s">
        <v>123</v>
      </c>
      <c r="J114" s="47"/>
      <c r="K114" s="47"/>
      <c r="L114" s="47"/>
      <c r="M114" s="47"/>
      <c r="N114" s="47"/>
      <c r="O114" s="47"/>
      <c r="P114" s="20">
        <v>0</v>
      </c>
      <c r="Q114" s="20">
        <v>2</v>
      </c>
      <c r="R114" s="20">
        <v>0</v>
      </c>
    </row>
    <row r="115" spans="3:19" ht="21" customHeight="1" x14ac:dyDescent="0.25">
      <c r="C115" s="32" t="s">
        <v>3</v>
      </c>
      <c r="D115" s="32"/>
      <c r="E115" s="23">
        <f>SUM(E112:E114)</f>
        <v>727</v>
      </c>
      <c r="F115" s="23">
        <f t="shared" ref="F115:G115" si="8">SUM(F112:F114)</f>
        <v>3198</v>
      </c>
      <c r="G115" s="23">
        <f t="shared" si="8"/>
        <v>5</v>
      </c>
      <c r="I115" s="47" t="s">
        <v>124</v>
      </c>
      <c r="J115" s="47"/>
      <c r="K115" s="47"/>
      <c r="L115" s="47"/>
      <c r="M115" s="47"/>
      <c r="N115" s="47"/>
      <c r="O115" s="47"/>
      <c r="P115" s="20">
        <v>12</v>
      </c>
      <c r="Q115" s="20">
        <v>35</v>
      </c>
      <c r="R115" s="20">
        <v>0</v>
      </c>
    </row>
    <row r="116" spans="3:19" ht="21" customHeight="1" x14ac:dyDescent="0.25">
      <c r="I116" s="47" t="s">
        <v>125</v>
      </c>
      <c r="J116" s="47"/>
      <c r="K116" s="47"/>
      <c r="L116" s="47"/>
      <c r="M116" s="47"/>
      <c r="N116" s="47"/>
      <c r="O116" s="47"/>
      <c r="P116" s="20">
        <v>11</v>
      </c>
      <c r="Q116" s="20">
        <v>54</v>
      </c>
      <c r="R116" s="20">
        <v>0</v>
      </c>
    </row>
    <row r="117" spans="3:19" ht="21" customHeight="1" x14ac:dyDescent="0.25">
      <c r="I117" s="47" t="s">
        <v>126</v>
      </c>
      <c r="J117" s="47"/>
      <c r="K117" s="47"/>
      <c r="L117" s="47"/>
      <c r="M117" s="47"/>
      <c r="N117" s="47"/>
      <c r="O117" s="47"/>
      <c r="P117" s="20">
        <v>654</v>
      </c>
      <c r="Q117" s="20">
        <v>2539</v>
      </c>
      <c r="R117" s="20">
        <v>5</v>
      </c>
    </row>
    <row r="118" spans="3:19" ht="21" customHeight="1" x14ac:dyDescent="0.25">
      <c r="I118" s="47" t="s">
        <v>35</v>
      </c>
      <c r="J118" s="47"/>
      <c r="K118" s="47"/>
      <c r="L118" s="47"/>
      <c r="M118" s="47"/>
      <c r="N118" s="47"/>
      <c r="O118" s="47"/>
      <c r="P118" s="20">
        <v>0</v>
      </c>
      <c r="Q118" s="20">
        <v>1</v>
      </c>
      <c r="R118" s="20">
        <v>0</v>
      </c>
    </row>
    <row r="119" spans="3:19" ht="21" customHeight="1" thickBot="1" x14ac:dyDescent="0.3">
      <c r="I119" s="47" t="s">
        <v>127</v>
      </c>
      <c r="J119" s="47"/>
      <c r="K119" s="47"/>
      <c r="L119" s="47"/>
      <c r="M119" s="47"/>
      <c r="N119" s="47"/>
      <c r="O119" s="47"/>
      <c r="P119" s="20">
        <v>2</v>
      </c>
      <c r="Q119" s="20">
        <v>11</v>
      </c>
      <c r="R119" s="20">
        <v>0</v>
      </c>
    </row>
    <row r="120" spans="3:19" ht="21" customHeight="1" x14ac:dyDescent="0.25">
      <c r="I120" s="32" t="s">
        <v>3</v>
      </c>
      <c r="J120" s="32"/>
      <c r="K120" s="32"/>
      <c r="L120" s="32"/>
      <c r="M120" s="32"/>
      <c r="N120" s="32"/>
      <c r="O120" s="32"/>
      <c r="P120" s="23">
        <f>SUM(P111:P119)</f>
        <v>727</v>
      </c>
      <c r="Q120" s="23">
        <f>SUM(Q111:Q119)</f>
        <v>3198</v>
      </c>
      <c r="R120" s="23">
        <f>SUM(R111:R119)</f>
        <v>5</v>
      </c>
    </row>
    <row r="121" spans="3:19" ht="21" customHeight="1" x14ac:dyDescent="0.25"/>
    <row r="122" spans="3:19" ht="21" customHeight="1" x14ac:dyDescent="0.3">
      <c r="G122" s="78" t="s">
        <v>128</v>
      </c>
      <c r="H122" s="79"/>
      <c r="I122" s="79"/>
      <c r="M122" s="80" t="s">
        <v>129</v>
      </c>
      <c r="N122" s="81"/>
      <c r="O122" s="81"/>
      <c r="P122" s="81"/>
      <c r="Q122" s="81"/>
      <c r="R122" s="81"/>
      <c r="S122" s="81"/>
    </row>
    <row r="123" spans="3:19" ht="21" customHeight="1" x14ac:dyDescent="0.25">
      <c r="L123" s="82"/>
      <c r="R123" s="82"/>
    </row>
    <row r="124" spans="3:19" ht="21" customHeight="1" x14ac:dyDescent="0.25">
      <c r="C124" s="83" t="s">
        <v>2</v>
      </c>
      <c r="D124" s="63" t="s">
        <v>106</v>
      </c>
      <c r="E124" s="64"/>
      <c r="F124" s="64"/>
    </row>
    <row r="125" spans="3:19" ht="21" customHeight="1" x14ac:dyDescent="0.25">
      <c r="C125" s="83"/>
      <c r="D125" s="65" t="s">
        <v>108</v>
      </c>
      <c r="E125" s="66"/>
      <c r="F125" s="67" t="s">
        <v>109</v>
      </c>
    </row>
    <row r="126" spans="3:19" ht="21" customHeight="1" x14ac:dyDescent="0.25">
      <c r="C126" s="84"/>
      <c r="D126" s="68" t="s">
        <v>57</v>
      </c>
      <c r="E126" s="69" t="s">
        <v>69</v>
      </c>
      <c r="F126" s="69" t="s">
        <v>72</v>
      </c>
    </row>
    <row r="127" spans="3:19" ht="21" customHeight="1" x14ac:dyDescent="0.25">
      <c r="C127" s="85" t="s">
        <v>6</v>
      </c>
      <c r="D127" s="20">
        <v>10</v>
      </c>
      <c r="E127" s="20">
        <v>56</v>
      </c>
      <c r="F127" s="20">
        <v>0</v>
      </c>
    </row>
    <row r="128" spans="3:19" ht="21" customHeight="1" x14ac:dyDescent="0.25">
      <c r="C128" s="85" t="s">
        <v>9</v>
      </c>
      <c r="D128" s="20">
        <v>19</v>
      </c>
      <c r="E128" s="20">
        <v>155</v>
      </c>
      <c r="F128" s="20">
        <v>0</v>
      </c>
    </row>
    <row r="129" spans="3:13" ht="21" customHeight="1" x14ac:dyDescent="0.25">
      <c r="C129" s="85" t="s">
        <v>12</v>
      </c>
      <c r="D129" s="20">
        <v>7</v>
      </c>
      <c r="E129" s="20">
        <v>120</v>
      </c>
      <c r="F129" s="20">
        <v>0</v>
      </c>
      <c r="G129" s="11"/>
      <c r="M129" s="11"/>
    </row>
    <row r="130" spans="3:13" ht="21" customHeight="1" x14ac:dyDescent="0.25">
      <c r="C130" s="85" t="s">
        <v>14</v>
      </c>
      <c r="D130" s="20">
        <v>17</v>
      </c>
      <c r="E130" s="20">
        <v>204</v>
      </c>
      <c r="F130" s="20">
        <v>0</v>
      </c>
      <c r="G130" s="11"/>
      <c r="M130" s="11"/>
    </row>
    <row r="131" spans="3:13" ht="21" customHeight="1" x14ac:dyDescent="0.25">
      <c r="C131" s="85" t="s">
        <v>15</v>
      </c>
      <c r="D131" s="20">
        <v>10</v>
      </c>
      <c r="E131" s="20">
        <v>82</v>
      </c>
      <c r="F131" s="20">
        <v>0</v>
      </c>
      <c r="G131" s="11"/>
      <c r="M131" s="11"/>
    </row>
    <row r="132" spans="3:13" ht="21" customHeight="1" x14ac:dyDescent="0.25">
      <c r="C132" s="85" t="s">
        <v>16</v>
      </c>
      <c r="D132" s="20">
        <v>17</v>
      </c>
      <c r="E132" s="20">
        <v>125</v>
      </c>
      <c r="F132" s="20">
        <v>0</v>
      </c>
      <c r="G132" s="11"/>
      <c r="M132" s="11"/>
    </row>
    <row r="133" spans="3:13" ht="21" customHeight="1" x14ac:dyDescent="0.25">
      <c r="C133" s="85" t="s">
        <v>17</v>
      </c>
      <c r="D133" s="20">
        <v>10</v>
      </c>
      <c r="E133" s="20">
        <v>100</v>
      </c>
      <c r="F133" s="20">
        <v>0</v>
      </c>
      <c r="G133" s="11"/>
      <c r="M133" s="11"/>
    </row>
    <row r="134" spans="3:13" ht="21" customHeight="1" x14ac:dyDescent="0.25">
      <c r="C134" s="85" t="s">
        <v>18</v>
      </c>
      <c r="D134" s="20">
        <v>70</v>
      </c>
      <c r="E134" s="20">
        <v>208</v>
      </c>
      <c r="F134" s="20">
        <v>0</v>
      </c>
      <c r="G134" s="11"/>
      <c r="M134" s="11"/>
    </row>
    <row r="135" spans="3:13" ht="21" customHeight="1" x14ac:dyDescent="0.25">
      <c r="C135" s="85" t="s">
        <v>19</v>
      </c>
      <c r="D135" s="20">
        <v>21</v>
      </c>
      <c r="E135" s="20">
        <v>18</v>
      </c>
      <c r="F135" s="20">
        <v>0</v>
      </c>
      <c r="G135" s="11"/>
      <c r="M135" s="11"/>
    </row>
    <row r="136" spans="3:13" ht="21" customHeight="1" x14ac:dyDescent="0.25">
      <c r="C136" s="85" t="s">
        <v>20</v>
      </c>
      <c r="D136" s="20">
        <v>9</v>
      </c>
      <c r="E136" s="20">
        <v>51</v>
      </c>
      <c r="F136" s="20">
        <v>0</v>
      </c>
      <c r="G136" s="11"/>
      <c r="M136" s="11"/>
    </row>
    <row r="137" spans="3:13" ht="21" customHeight="1" x14ac:dyDescent="0.25">
      <c r="C137" s="85" t="s">
        <v>21</v>
      </c>
      <c r="D137" s="20">
        <v>29</v>
      </c>
      <c r="E137" s="20">
        <v>149</v>
      </c>
      <c r="F137" s="20">
        <v>5</v>
      </c>
      <c r="G137" s="11"/>
      <c r="M137" s="11"/>
    </row>
    <row r="138" spans="3:13" ht="21" customHeight="1" x14ac:dyDescent="0.25">
      <c r="C138" s="85" t="s">
        <v>22</v>
      </c>
      <c r="D138" s="20">
        <v>86</v>
      </c>
      <c r="E138" s="20">
        <v>387</v>
      </c>
      <c r="F138" s="20">
        <v>0</v>
      </c>
      <c r="G138" s="11"/>
      <c r="M138" s="11"/>
    </row>
    <row r="139" spans="3:13" ht="21" customHeight="1" x14ac:dyDescent="0.25">
      <c r="C139" s="85" t="s">
        <v>23</v>
      </c>
      <c r="D139" s="20">
        <v>62</v>
      </c>
      <c r="E139" s="20">
        <v>212</v>
      </c>
      <c r="F139" s="20">
        <v>0</v>
      </c>
      <c r="G139" s="11"/>
      <c r="M139" s="11"/>
    </row>
    <row r="140" spans="3:13" ht="21" customHeight="1" x14ac:dyDescent="0.25">
      <c r="C140" s="85" t="s">
        <v>24</v>
      </c>
      <c r="D140" s="20">
        <v>24</v>
      </c>
      <c r="E140" s="20">
        <v>72</v>
      </c>
      <c r="F140" s="20">
        <v>0</v>
      </c>
      <c r="G140" s="11"/>
      <c r="M140" s="11"/>
    </row>
    <row r="141" spans="3:13" ht="21" customHeight="1" x14ac:dyDescent="0.25">
      <c r="C141" s="85" t="s">
        <v>25</v>
      </c>
      <c r="D141" s="20">
        <v>134</v>
      </c>
      <c r="E141" s="20">
        <v>598</v>
      </c>
      <c r="F141" s="20">
        <v>0</v>
      </c>
      <c r="G141" s="11"/>
      <c r="M141" s="11"/>
    </row>
    <row r="142" spans="3:13" ht="21" customHeight="1" x14ac:dyDescent="0.25">
      <c r="C142" s="85" t="s">
        <v>26</v>
      </c>
      <c r="D142" s="20">
        <v>7</v>
      </c>
      <c r="E142" s="20">
        <v>34</v>
      </c>
      <c r="F142" s="20">
        <v>0</v>
      </c>
      <c r="G142" s="11"/>
      <c r="M142" s="11"/>
    </row>
    <row r="143" spans="3:13" ht="21" customHeight="1" x14ac:dyDescent="0.25">
      <c r="C143" s="85" t="s">
        <v>28</v>
      </c>
      <c r="D143" s="20">
        <v>21</v>
      </c>
      <c r="E143" s="20">
        <v>0</v>
      </c>
      <c r="F143" s="20">
        <v>0</v>
      </c>
    </row>
    <row r="144" spans="3:13" ht="21" customHeight="1" x14ac:dyDescent="0.25">
      <c r="C144" s="85" t="s">
        <v>30</v>
      </c>
      <c r="D144" s="20">
        <v>19</v>
      </c>
      <c r="E144" s="20">
        <v>39</v>
      </c>
      <c r="F144" s="20">
        <v>0</v>
      </c>
    </row>
    <row r="145" spans="3:17" ht="21" customHeight="1" x14ac:dyDescent="0.25">
      <c r="C145" s="85" t="s">
        <v>32</v>
      </c>
      <c r="D145" s="20">
        <v>10</v>
      </c>
      <c r="E145" s="20">
        <v>77</v>
      </c>
      <c r="F145" s="20">
        <v>0</v>
      </c>
      <c r="H145" s="86" t="s">
        <v>36</v>
      </c>
      <c r="I145" s="87" t="s">
        <v>37</v>
      </c>
      <c r="J145" s="88"/>
      <c r="M145" s="86" t="s">
        <v>36</v>
      </c>
      <c r="N145" s="87" t="s">
        <v>37</v>
      </c>
      <c r="O145" s="88"/>
    </row>
    <row r="146" spans="3:17" ht="21" customHeight="1" x14ac:dyDescent="0.25">
      <c r="C146" s="85" t="s">
        <v>34</v>
      </c>
      <c r="D146" s="20">
        <v>14</v>
      </c>
      <c r="E146" s="20">
        <v>91</v>
      </c>
      <c r="F146" s="20">
        <v>0</v>
      </c>
      <c r="H146" s="89"/>
      <c r="I146" s="90" t="s">
        <v>130</v>
      </c>
      <c r="J146" s="91"/>
      <c r="M146" s="89"/>
      <c r="N146" s="90" t="s">
        <v>131</v>
      </c>
      <c r="O146" s="91"/>
    </row>
    <row r="147" spans="3:17" ht="21" customHeight="1" x14ac:dyDescent="0.25">
      <c r="C147" s="85" t="s">
        <v>38</v>
      </c>
      <c r="D147" s="20">
        <v>25</v>
      </c>
      <c r="E147" s="20">
        <v>108</v>
      </c>
      <c r="F147" s="20">
        <v>0</v>
      </c>
      <c r="H147" s="92"/>
      <c r="I147" s="89" t="s">
        <v>132</v>
      </c>
      <c r="J147" s="91"/>
      <c r="M147" s="93"/>
      <c r="N147" s="94" t="s">
        <v>133</v>
      </c>
      <c r="O147" s="95"/>
    </row>
    <row r="148" spans="3:17" ht="21" customHeight="1" x14ac:dyDescent="0.25">
      <c r="C148" s="85" t="s">
        <v>40</v>
      </c>
      <c r="D148" s="20">
        <v>28</v>
      </c>
      <c r="E148" s="20">
        <v>103</v>
      </c>
      <c r="F148" s="20">
        <v>0</v>
      </c>
      <c r="H148" s="96"/>
      <c r="I148" s="89" t="s">
        <v>134</v>
      </c>
      <c r="J148" s="91"/>
    </row>
    <row r="149" spans="3:17" ht="21" customHeight="1" x14ac:dyDescent="0.25">
      <c r="C149" s="85" t="s">
        <v>42</v>
      </c>
      <c r="D149" s="20">
        <v>40</v>
      </c>
      <c r="E149" s="20">
        <v>113</v>
      </c>
      <c r="F149" s="20">
        <v>0</v>
      </c>
      <c r="H149" s="97"/>
      <c r="I149" s="89" t="s">
        <v>135</v>
      </c>
      <c r="J149" s="91"/>
    </row>
    <row r="150" spans="3:17" ht="21" customHeight="1" x14ac:dyDescent="0.25">
      <c r="C150" s="85" t="s">
        <v>44</v>
      </c>
      <c r="D150" s="20">
        <v>31</v>
      </c>
      <c r="E150" s="20">
        <v>44</v>
      </c>
      <c r="F150" s="20">
        <v>0</v>
      </c>
      <c r="H150" s="98"/>
      <c r="I150" s="89" t="s">
        <v>136</v>
      </c>
      <c r="J150" s="91"/>
    </row>
    <row r="151" spans="3:17" ht="21" customHeight="1" thickBot="1" x14ac:dyDescent="0.3">
      <c r="C151" s="85" t="s">
        <v>46</v>
      </c>
      <c r="D151" s="20">
        <v>7</v>
      </c>
      <c r="E151" s="20">
        <v>52</v>
      </c>
      <c r="F151" s="20">
        <v>0</v>
      </c>
      <c r="H151" s="99"/>
      <c r="I151" s="89" t="s">
        <v>137</v>
      </c>
      <c r="J151" s="95"/>
    </row>
    <row r="152" spans="3:17" ht="21" customHeight="1" x14ac:dyDescent="0.25">
      <c r="C152" s="22" t="s">
        <v>3</v>
      </c>
      <c r="D152" s="23">
        <f>SUM(D127:D151)</f>
        <v>727</v>
      </c>
      <c r="E152" s="23">
        <f>SUM(E127:E151)</f>
        <v>3198</v>
      </c>
      <c r="F152" s="23">
        <f>SUM(F127:F151)</f>
        <v>5</v>
      </c>
      <c r="H152" s="93"/>
      <c r="I152" s="94" t="s">
        <v>138</v>
      </c>
      <c r="J152" s="95"/>
    </row>
    <row r="153" spans="3:17" ht="21" customHeight="1" x14ac:dyDescent="0.25"/>
    <row r="154" spans="3:17" ht="21" customHeight="1" x14ac:dyDescent="0.25">
      <c r="M154" s="100"/>
      <c r="N154" s="100"/>
      <c r="O154" s="100"/>
      <c r="P154" s="101"/>
    </row>
    <row r="155" spans="3:17" ht="8.25" customHeight="1" x14ac:dyDescent="0.25">
      <c r="L155" s="100"/>
      <c r="M155" s="100"/>
      <c r="N155" s="100"/>
      <c r="O155" s="101"/>
      <c r="P155" s="101"/>
    </row>
    <row r="156" spans="3:17" ht="21" customHeight="1" x14ac:dyDescent="0.25">
      <c r="C156" s="76" t="s">
        <v>139</v>
      </c>
      <c r="D156" s="76"/>
      <c r="E156" s="76"/>
      <c r="F156" s="76"/>
      <c r="G156" s="63" t="s">
        <v>106</v>
      </c>
      <c r="H156" s="64"/>
      <c r="I156" s="64"/>
      <c r="L156" s="62" t="s">
        <v>140</v>
      </c>
      <c r="M156" s="62"/>
      <c r="N156" s="62"/>
      <c r="O156" s="63" t="s">
        <v>106</v>
      </c>
      <c r="P156" s="64"/>
      <c r="Q156" s="64"/>
    </row>
    <row r="157" spans="3:17" ht="21" customHeight="1" x14ac:dyDescent="0.25">
      <c r="C157" s="76"/>
      <c r="D157" s="76"/>
      <c r="E157" s="76"/>
      <c r="F157" s="76"/>
      <c r="G157" s="65" t="s">
        <v>108</v>
      </c>
      <c r="H157" s="66"/>
      <c r="I157" s="67" t="s">
        <v>109</v>
      </c>
      <c r="L157" s="62"/>
      <c r="M157" s="62"/>
      <c r="N157" s="62"/>
      <c r="O157" s="65" t="s">
        <v>108</v>
      </c>
      <c r="P157" s="66"/>
      <c r="Q157" s="67" t="s">
        <v>109</v>
      </c>
    </row>
    <row r="158" spans="3:17" ht="21" customHeight="1" x14ac:dyDescent="0.25">
      <c r="C158" s="102"/>
      <c r="D158" s="102"/>
      <c r="E158" s="102"/>
      <c r="F158" s="102"/>
      <c r="G158" s="68" t="s">
        <v>57</v>
      </c>
      <c r="H158" s="69" t="s">
        <v>69</v>
      </c>
      <c r="I158" s="69" t="s">
        <v>72</v>
      </c>
      <c r="L158" s="62"/>
      <c r="M158" s="62"/>
      <c r="N158" s="62"/>
      <c r="O158" s="68" t="s">
        <v>57</v>
      </c>
      <c r="P158" s="69" t="s">
        <v>69</v>
      </c>
      <c r="Q158" s="69" t="s">
        <v>72</v>
      </c>
    </row>
    <row r="159" spans="3:17" ht="21" customHeight="1" x14ac:dyDescent="0.25">
      <c r="C159" s="85" t="s">
        <v>141</v>
      </c>
      <c r="D159" s="85"/>
      <c r="E159" s="85"/>
      <c r="F159" s="85"/>
      <c r="G159" s="20">
        <v>667</v>
      </c>
      <c r="H159" s="20">
        <v>2686</v>
      </c>
      <c r="I159" s="20">
        <v>5</v>
      </c>
      <c r="L159" s="85" t="s">
        <v>142</v>
      </c>
      <c r="M159" s="85"/>
      <c r="N159" s="85"/>
      <c r="O159" s="20">
        <v>0</v>
      </c>
      <c r="P159" s="20">
        <v>43</v>
      </c>
      <c r="Q159" s="20">
        <v>0</v>
      </c>
    </row>
    <row r="160" spans="3:17" ht="21" customHeight="1" x14ac:dyDescent="0.25">
      <c r="C160" s="85" t="s">
        <v>117</v>
      </c>
      <c r="D160" s="85"/>
      <c r="E160" s="85"/>
      <c r="F160" s="85"/>
      <c r="G160" s="20">
        <v>52</v>
      </c>
      <c r="H160" s="20">
        <v>434</v>
      </c>
      <c r="I160" s="20">
        <v>0</v>
      </c>
      <c r="L160" s="85" t="s">
        <v>143</v>
      </c>
      <c r="M160" s="85"/>
      <c r="N160" s="85"/>
      <c r="O160" s="20">
        <v>0</v>
      </c>
      <c r="P160" s="20">
        <v>3</v>
      </c>
      <c r="Q160" s="20">
        <v>0</v>
      </c>
    </row>
    <row r="161" spans="3:17" ht="21" customHeight="1" x14ac:dyDescent="0.25">
      <c r="C161" s="85" t="s">
        <v>119</v>
      </c>
      <c r="D161" s="85"/>
      <c r="E161" s="85"/>
      <c r="F161" s="85"/>
      <c r="G161" s="20">
        <v>0</v>
      </c>
      <c r="H161" s="20">
        <v>55</v>
      </c>
      <c r="I161" s="20">
        <v>0</v>
      </c>
      <c r="L161" s="85" t="s">
        <v>144</v>
      </c>
      <c r="M161" s="85"/>
      <c r="N161" s="85"/>
      <c r="O161" s="20">
        <v>3</v>
      </c>
      <c r="P161" s="20">
        <v>264</v>
      </c>
      <c r="Q161" s="20">
        <v>0</v>
      </c>
    </row>
    <row r="162" spans="3:17" ht="21" customHeight="1" x14ac:dyDescent="0.25">
      <c r="C162" s="85" t="s">
        <v>145</v>
      </c>
      <c r="D162" s="85"/>
      <c r="E162" s="85"/>
      <c r="F162" s="85"/>
      <c r="G162" s="20">
        <v>8</v>
      </c>
      <c r="H162" s="20">
        <v>1</v>
      </c>
      <c r="I162" s="20">
        <v>0</v>
      </c>
      <c r="L162" s="85" t="s">
        <v>146</v>
      </c>
      <c r="M162" s="85"/>
      <c r="N162" s="85"/>
      <c r="O162" s="20">
        <v>6</v>
      </c>
      <c r="P162" s="20">
        <v>206</v>
      </c>
      <c r="Q162" s="20">
        <v>0</v>
      </c>
    </row>
    <row r="163" spans="3:17" ht="21" customHeight="1" x14ac:dyDescent="0.25">
      <c r="C163" s="85" t="s">
        <v>147</v>
      </c>
      <c r="D163" s="85"/>
      <c r="E163" s="85"/>
      <c r="F163" s="85"/>
      <c r="G163" s="20">
        <v>0</v>
      </c>
      <c r="H163" s="20">
        <v>0</v>
      </c>
      <c r="I163" s="20">
        <v>0</v>
      </c>
      <c r="L163" s="85" t="s">
        <v>148</v>
      </c>
      <c r="M163" s="85"/>
      <c r="N163" s="85"/>
      <c r="O163" s="20">
        <v>15</v>
      </c>
      <c r="P163" s="20">
        <v>396</v>
      </c>
      <c r="Q163" s="20">
        <v>0</v>
      </c>
    </row>
    <row r="164" spans="3:17" ht="21" customHeight="1" x14ac:dyDescent="0.25">
      <c r="C164" s="85" t="s">
        <v>149</v>
      </c>
      <c r="D164" s="85"/>
      <c r="E164" s="85"/>
      <c r="F164" s="85"/>
      <c r="G164" s="20">
        <v>0</v>
      </c>
      <c r="H164" s="20">
        <v>2</v>
      </c>
      <c r="I164" s="20">
        <v>0</v>
      </c>
      <c r="L164" s="85" t="s">
        <v>150</v>
      </c>
      <c r="M164" s="85"/>
      <c r="N164" s="85"/>
      <c r="O164" s="20">
        <v>145</v>
      </c>
      <c r="P164" s="20">
        <v>1048</v>
      </c>
      <c r="Q164" s="20">
        <v>1</v>
      </c>
    </row>
    <row r="165" spans="3:17" ht="21" customHeight="1" x14ac:dyDescent="0.25">
      <c r="C165" s="85" t="s">
        <v>151</v>
      </c>
      <c r="D165" s="85"/>
      <c r="E165" s="85"/>
      <c r="F165" s="85"/>
      <c r="G165" s="20">
        <v>0</v>
      </c>
      <c r="H165" s="20">
        <v>0</v>
      </c>
      <c r="I165" s="20">
        <v>0</v>
      </c>
      <c r="L165" s="85" t="s">
        <v>152</v>
      </c>
      <c r="M165" s="85"/>
      <c r="N165" s="85"/>
      <c r="O165" s="20">
        <v>65</v>
      </c>
      <c r="P165" s="20">
        <v>261</v>
      </c>
      <c r="Q165" s="20">
        <v>2</v>
      </c>
    </row>
    <row r="166" spans="3:17" ht="21" customHeight="1" x14ac:dyDescent="0.25">
      <c r="C166" s="85" t="s">
        <v>153</v>
      </c>
      <c r="D166" s="85"/>
      <c r="E166" s="85"/>
      <c r="F166" s="85"/>
      <c r="G166" s="20">
        <v>0</v>
      </c>
      <c r="H166" s="20">
        <v>0</v>
      </c>
      <c r="I166" s="20">
        <v>0</v>
      </c>
      <c r="L166" s="85" t="s">
        <v>154</v>
      </c>
      <c r="M166" s="85"/>
      <c r="N166" s="85"/>
      <c r="O166" s="20">
        <v>132</v>
      </c>
      <c r="P166" s="20">
        <v>424</v>
      </c>
      <c r="Q166" s="20">
        <v>0</v>
      </c>
    </row>
    <row r="167" spans="3:17" ht="21" customHeight="1" x14ac:dyDescent="0.25">
      <c r="C167" s="85" t="s">
        <v>155</v>
      </c>
      <c r="D167" s="85"/>
      <c r="E167" s="85"/>
      <c r="F167" s="85"/>
      <c r="G167" s="20">
        <v>0</v>
      </c>
      <c r="H167" s="20">
        <v>1</v>
      </c>
      <c r="I167" s="20">
        <v>0</v>
      </c>
      <c r="L167" s="85" t="s">
        <v>156</v>
      </c>
      <c r="M167" s="85"/>
      <c r="N167" s="85"/>
      <c r="O167" s="20">
        <v>120</v>
      </c>
      <c r="P167" s="20">
        <v>201</v>
      </c>
      <c r="Q167" s="20">
        <v>2</v>
      </c>
    </row>
    <row r="168" spans="3:17" ht="21" customHeight="1" x14ac:dyDescent="0.25">
      <c r="C168" s="85" t="s">
        <v>157</v>
      </c>
      <c r="D168" s="85"/>
      <c r="E168" s="85"/>
      <c r="F168" s="85"/>
      <c r="G168" s="20">
        <v>0</v>
      </c>
      <c r="H168" s="20">
        <v>14</v>
      </c>
      <c r="I168" s="20">
        <v>0</v>
      </c>
      <c r="L168" s="85" t="s">
        <v>158</v>
      </c>
      <c r="M168" s="85"/>
      <c r="N168" s="85"/>
      <c r="O168" s="20">
        <v>225</v>
      </c>
      <c r="P168" s="20">
        <v>339</v>
      </c>
      <c r="Q168" s="20">
        <v>0</v>
      </c>
    </row>
    <row r="169" spans="3:17" ht="21" customHeight="1" x14ac:dyDescent="0.25">
      <c r="C169" s="85" t="s">
        <v>159</v>
      </c>
      <c r="D169" s="85"/>
      <c r="E169" s="85"/>
      <c r="F169" s="85"/>
      <c r="G169" s="20">
        <v>0</v>
      </c>
      <c r="H169" s="20">
        <v>0</v>
      </c>
      <c r="I169" s="20">
        <v>0</v>
      </c>
      <c r="L169" s="85" t="s">
        <v>160</v>
      </c>
      <c r="M169" s="85"/>
      <c r="N169" s="85"/>
      <c r="O169" s="20">
        <v>0</v>
      </c>
      <c r="P169" s="20">
        <v>2</v>
      </c>
      <c r="Q169" s="20">
        <v>0</v>
      </c>
    </row>
    <row r="170" spans="3:17" ht="21" customHeight="1" x14ac:dyDescent="0.25">
      <c r="C170" s="85" t="s">
        <v>161</v>
      </c>
      <c r="D170" s="85"/>
      <c r="E170" s="85"/>
      <c r="F170" s="85"/>
      <c r="G170" s="20">
        <v>0</v>
      </c>
      <c r="H170" s="20">
        <v>0</v>
      </c>
      <c r="I170" s="20">
        <v>0</v>
      </c>
      <c r="L170" s="85" t="s">
        <v>162</v>
      </c>
      <c r="M170" s="85"/>
      <c r="N170" s="85"/>
      <c r="O170" s="20">
        <v>7</v>
      </c>
      <c r="P170" s="20">
        <v>11</v>
      </c>
      <c r="Q170" s="20">
        <v>0</v>
      </c>
    </row>
    <row r="171" spans="3:17" ht="21" customHeight="1" thickBot="1" x14ac:dyDescent="0.3">
      <c r="C171" s="85" t="s">
        <v>163</v>
      </c>
      <c r="D171" s="85"/>
      <c r="E171" s="85"/>
      <c r="F171" s="85"/>
      <c r="G171" s="20">
        <v>0</v>
      </c>
      <c r="H171" s="20">
        <v>0</v>
      </c>
      <c r="I171" s="20">
        <v>0</v>
      </c>
      <c r="L171" s="85" t="s">
        <v>122</v>
      </c>
      <c r="M171" s="85"/>
      <c r="N171" s="85"/>
      <c r="O171" s="20">
        <v>9</v>
      </c>
      <c r="P171" s="20">
        <v>0</v>
      </c>
      <c r="Q171" s="20">
        <v>0</v>
      </c>
    </row>
    <row r="172" spans="3:17" ht="21" customHeight="1" x14ac:dyDescent="0.25">
      <c r="C172" s="85" t="s">
        <v>164</v>
      </c>
      <c r="D172" s="85"/>
      <c r="E172" s="85"/>
      <c r="F172" s="85"/>
      <c r="G172" s="20">
        <v>0</v>
      </c>
      <c r="H172" s="20">
        <v>0</v>
      </c>
      <c r="I172" s="20">
        <v>0</v>
      </c>
      <c r="L172" s="22" t="s">
        <v>3</v>
      </c>
      <c r="M172" s="22"/>
      <c r="N172" s="22"/>
      <c r="O172" s="23">
        <f>SUM(O159:O171)</f>
        <v>727</v>
      </c>
      <c r="P172" s="23">
        <f>SUM(P159:P171)</f>
        <v>3198</v>
      </c>
      <c r="Q172" s="23">
        <f>SUM(Q159:Q171)</f>
        <v>5</v>
      </c>
    </row>
    <row r="173" spans="3:17" ht="21" customHeight="1" thickBot="1" x14ac:dyDescent="0.3">
      <c r="C173" s="85" t="s">
        <v>165</v>
      </c>
      <c r="D173" s="85"/>
      <c r="E173" s="85"/>
      <c r="F173" s="85"/>
      <c r="G173" s="20">
        <v>0</v>
      </c>
      <c r="H173" s="20">
        <v>5</v>
      </c>
      <c r="I173" s="20">
        <v>0</v>
      </c>
    </row>
    <row r="174" spans="3:17" ht="21" customHeight="1" x14ac:dyDescent="0.25">
      <c r="C174" s="32" t="s">
        <v>3</v>
      </c>
      <c r="D174" s="32"/>
      <c r="E174" s="32"/>
      <c r="F174" s="32"/>
      <c r="G174" s="23">
        <f>SUM(G159:G173)</f>
        <v>727</v>
      </c>
      <c r="H174" s="23">
        <f>SUM(H159:H173)</f>
        <v>3198</v>
      </c>
      <c r="I174" s="23">
        <f>SUM(I159:I173)</f>
        <v>5</v>
      </c>
    </row>
    <row r="175" spans="3:17" ht="21" customHeight="1" x14ac:dyDescent="0.25"/>
    <row r="176" spans="3:17" ht="21" customHeight="1" x14ac:dyDescent="0.25"/>
    <row r="177" spans="3:15" ht="21" customHeight="1" x14ac:dyDescent="0.25"/>
    <row r="178" spans="3:15" ht="21" customHeight="1" x14ac:dyDescent="0.25">
      <c r="C178" s="103"/>
      <c r="D178" s="103"/>
      <c r="I178" s="103"/>
    </row>
    <row r="179" spans="3:15" ht="21" customHeight="1" x14ac:dyDescent="0.25">
      <c r="C179" s="103"/>
      <c r="D179" s="103"/>
      <c r="I179" s="103"/>
    </row>
    <row r="180" spans="3:15" ht="21" customHeight="1" x14ac:dyDescent="0.25">
      <c r="C180" s="76" t="s">
        <v>166</v>
      </c>
      <c r="D180" s="76"/>
      <c r="E180" s="104" t="s">
        <v>106</v>
      </c>
      <c r="F180" s="105"/>
      <c r="G180" s="103"/>
      <c r="K180" s="76" t="s">
        <v>167</v>
      </c>
      <c r="L180" s="76"/>
      <c r="M180" s="76"/>
      <c r="N180" s="65" t="s">
        <v>106</v>
      </c>
      <c r="O180" s="66"/>
    </row>
    <row r="181" spans="3:15" ht="21" customHeight="1" x14ac:dyDescent="0.25">
      <c r="C181" s="76"/>
      <c r="D181" s="76"/>
      <c r="E181" s="68" t="s">
        <v>69</v>
      </c>
      <c r="F181" s="69" t="s">
        <v>72</v>
      </c>
      <c r="K181" s="76"/>
      <c r="L181" s="76"/>
      <c r="M181" s="76"/>
      <c r="N181" s="68" t="s">
        <v>69</v>
      </c>
      <c r="O181" s="69" t="s">
        <v>72</v>
      </c>
    </row>
    <row r="182" spans="3:15" ht="21" customHeight="1" x14ac:dyDescent="0.25">
      <c r="C182" s="47" t="s">
        <v>118</v>
      </c>
      <c r="D182" s="47"/>
      <c r="E182" s="20">
        <v>1831</v>
      </c>
      <c r="F182" s="20">
        <v>4</v>
      </c>
      <c r="K182" s="106" t="s">
        <v>168</v>
      </c>
      <c r="L182" s="106"/>
      <c r="M182" s="106"/>
      <c r="N182" s="20">
        <v>10</v>
      </c>
      <c r="O182" s="20">
        <v>0</v>
      </c>
    </row>
    <row r="183" spans="3:15" ht="21" customHeight="1" thickBot="1" x14ac:dyDescent="0.3">
      <c r="C183" s="47" t="s">
        <v>120</v>
      </c>
      <c r="D183" s="47"/>
      <c r="E183" s="20">
        <v>1367</v>
      </c>
      <c r="F183" s="20">
        <v>1</v>
      </c>
      <c r="K183" s="106" t="s">
        <v>169</v>
      </c>
      <c r="L183" s="106"/>
      <c r="M183" s="106"/>
      <c r="N183" s="20">
        <v>6</v>
      </c>
      <c r="O183" s="20">
        <v>0</v>
      </c>
    </row>
    <row r="184" spans="3:15" ht="21" customHeight="1" thickBot="1" x14ac:dyDescent="0.3">
      <c r="C184" s="32" t="s">
        <v>3</v>
      </c>
      <c r="D184" s="32"/>
      <c r="E184" s="23">
        <f>SUM(E182:E183)</f>
        <v>3198</v>
      </c>
      <c r="F184" s="23">
        <f>SUM(F182:F183)</f>
        <v>5</v>
      </c>
      <c r="K184" s="106" t="s">
        <v>170</v>
      </c>
      <c r="L184" s="106"/>
      <c r="M184" s="106"/>
      <c r="N184" s="20">
        <v>1815</v>
      </c>
      <c r="O184" s="20">
        <v>4</v>
      </c>
    </row>
    <row r="185" spans="3:15" ht="21" customHeight="1" x14ac:dyDescent="0.25">
      <c r="K185" s="32" t="s">
        <v>3</v>
      </c>
      <c r="L185" s="32"/>
      <c r="M185" s="32"/>
      <c r="N185" s="23">
        <f>SUM(N182:N184)</f>
        <v>1831</v>
      </c>
      <c r="O185" s="23">
        <f>SUM(O182:O184)</f>
        <v>4</v>
      </c>
    </row>
    <row r="186" spans="3:15" ht="21" customHeight="1" x14ac:dyDescent="0.25"/>
    <row r="187" spans="3:15" ht="21" customHeight="1" x14ac:dyDescent="0.25"/>
    <row r="188" spans="3:15" ht="21" customHeight="1" x14ac:dyDescent="0.25">
      <c r="C188" s="107"/>
      <c r="D188" s="107"/>
      <c r="E188" s="107"/>
      <c r="F188" s="107"/>
    </row>
    <row r="189" spans="3:15" ht="21" customHeight="1" x14ac:dyDescent="0.25">
      <c r="C189" s="108" t="s">
        <v>171</v>
      </c>
      <c r="D189" s="108"/>
      <c r="E189" s="109" t="s">
        <v>172</v>
      </c>
      <c r="F189" s="109" t="s">
        <v>173</v>
      </c>
      <c r="G189" s="109" t="s">
        <v>174</v>
      </c>
      <c r="H189" s="109" t="s">
        <v>175</v>
      </c>
      <c r="I189" s="109" t="s">
        <v>35</v>
      </c>
    </row>
    <row r="190" spans="3:15" ht="21" customHeight="1" x14ac:dyDescent="0.25">
      <c r="C190" s="76"/>
      <c r="D190" s="76"/>
      <c r="E190" s="110"/>
      <c r="F190" s="110"/>
      <c r="G190" s="110"/>
      <c r="H190" s="110"/>
      <c r="I190" s="110"/>
    </row>
    <row r="191" spans="3:15" ht="21" customHeight="1" x14ac:dyDescent="0.25">
      <c r="C191" s="47" t="s">
        <v>168</v>
      </c>
      <c r="D191" s="47"/>
      <c r="E191" s="20">
        <v>3</v>
      </c>
      <c r="F191" s="20">
        <v>5</v>
      </c>
      <c r="G191" s="20">
        <v>1</v>
      </c>
      <c r="H191" s="20">
        <v>0</v>
      </c>
      <c r="I191" s="20">
        <v>1</v>
      </c>
    </row>
    <row r="192" spans="3:15" ht="21" customHeight="1" x14ac:dyDescent="0.25">
      <c r="C192" s="47" t="s">
        <v>169</v>
      </c>
      <c r="D192" s="47"/>
      <c r="E192" s="20">
        <v>1</v>
      </c>
      <c r="F192" s="20">
        <v>3</v>
      </c>
      <c r="G192" s="20">
        <v>1</v>
      </c>
      <c r="H192" s="20">
        <v>0</v>
      </c>
      <c r="I192" s="20">
        <v>2</v>
      </c>
    </row>
    <row r="193" spans="3:19" ht="21" customHeight="1" thickBot="1" x14ac:dyDescent="0.3">
      <c r="C193" s="47" t="s">
        <v>170</v>
      </c>
      <c r="D193" s="47"/>
      <c r="E193" s="20">
        <v>608</v>
      </c>
      <c r="F193" s="20">
        <v>1543</v>
      </c>
      <c r="G193" s="20">
        <v>502</v>
      </c>
      <c r="H193" s="20">
        <v>48</v>
      </c>
      <c r="I193" s="20">
        <v>15</v>
      </c>
    </row>
    <row r="194" spans="3:19" ht="21" customHeight="1" x14ac:dyDescent="0.25">
      <c r="C194" s="32" t="s">
        <v>3</v>
      </c>
      <c r="D194" s="32"/>
      <c r="E194" s="23">
        <f>SUM(E191:E193)</f>
        <v>612</v>
      </c>
      <c r="F194" s="23">
        <f t="shared" ref="F194:I194" si="9">SUM(F191:F193)</f>
        <v>1551</v>
      </c>
      <c r="G194" s="23">
        <f t="shared" si="9"/>
        <v>504</v>
      </c>
      <c r="H194" s="23">
        <f t="shared" si="9"/>
        <v>48</v>
      </c>
      <c r="I194" s="23">
        <f t="shared" si="9"/>
        <v>18</v>
      </c>
    </row>
    <row r="195" spans="3:19" ht="21" customHeight="1" x14ac:dyDescent="0.25">
      <c r="C195" s="111" t="s">
        <v>176</v>
      </c>
      <c r="D195" s="111"/>
    </row>
    <row r="196" spans="3:19" ht="21" customHeight="1" x14ac:dyDescent="0.25"/>
    <row r="197" spans="3:19" ht="21" customHeight="1" x14ac:dyDescent="0.25"/>
    <row r="198" spans="3:19" ht="21" customHeight="1" x14ac:dyDescent="0.25"/>
    <row r="199" spans="3:19" ht="21" customHeight="1" x14ac:dyDescent="0.25"/>
    <row r="200" spans="3:19" ht="21" customHeight="1" x14ac:dyDescent="0.25">
      <c r="C200" s="62" t="s">
        <v>177</v>
      </c>
      <c r="D200" s="62"/>
      <c r="E200" s="62"/>
      <c r="F200" s="104" t="s">
        <v>106</v>
      </c>
      <c r="G200" s="105"/>
    </row>
    <row r="201" spans="3:19" ht="21" customHeight="1" x14ac:dyDescent="0.25">
      <c r="C201" s="62"/>
      <c r="D201" s="62"/>
      <c r="E201" s="62"/>
      <c r="F201" s="68" t="s">
        <v>69</v>
      </c>
      <c r="G201" s="69" t="s">
        <v>72</v>
      </c>
    </row>
    <row r="202" spans="3:19" ht="21" customHeight="1" x14ac:dyDescent="0.25">
      <c r="C202" s="106" t="s">
        <v>178</v>
      </c>
      <c r="D202" s="106"/>
      <c r="E202" s="106"/>
      <c r="F202" s="20">
        <v>1264</v>
      </c>
      <c r="G202" s="20">
        <v>0</v>
      </c>
      <c r="S202" s="112"/>
    </row>
    <row r="203" spans="3:19" ht="21" customHeight="1" thickBot="1" x14ac:dyDescent="0.3">
      <c r="C203" s="106" t="s">
        <v>179</v>
      </c>
      <c r="D203" s="106"/>
      <c r="E203" s="106"/>
      <c r="F203" s="20">
        <v>1934</v>
      </c>
      <c r="G203" s="20">
        <v>5</v>
      </c>
      <c r="S203" s="112"/>
    </row>
    <row r="204" spans="3:19" ht="21" customHeight="1" x14ac:dyDescent="0.25">
      <c r="C204" s="32" t="s">
        <v>3</v>
      </c>
      <c r="D204" s="32"/>
      <c r="E204" s="32"/>
      <c r="F204" s="23">
        <f>SUM(F202:F203)</f>
        <v>3198</v>
      </c>
      <c r="G204" s="23">
        <f>SUM(G202:G203)</f>
        <v>5</v>
      </c>
      <c r="S204" s="112"/>
    </row>
    <row r="205" spans="3:19" ht="21" customHeight="1" x14ac:dyDescent="0.25">
      <c r="C205" s="42"/>
      <c r="D205" s="42"/>
      <c r="E205" s="42"/>
      <c r="F205" s="42"/>
      <c r="G205" s="43"/>
      <c r="H205" s="44"/>
      <c r="M205" s="42"/>
    </row>
    <row r="206" spans="3:19" ht="21" customHeight="1" x14ac:dyDescent="0.25"/>
    <row r="207" spans="3:19" ht="21" customHeight="1" x14ac:dyDescent="0.25"/>
    <row r="208" spans="3:19" ht="21" customHeight="1" x14ac:dyDescent="0.25">
      <c r="C208" s="62" t="s">
        <v>180</v>
      </c>
      <c r="D208" s="62"/>
      <c r="E208" s="62"/>
      <c r="F208" s="65" t="s">
        <v>106</v>
      </c>
      <c r="G208" s="66"/>
    </row>
    <row r="209" spans="3:18" ht="21" customHeight="1" x14ac:dyDescent="0.25">
      <c r="C209" s="62"/>
      <c r="D209" s="62"/>
      <c r="E209" s="62"/>
      <c r="F209" s="68" t="s">
        <v>69</v>
      </c>
      <c r="G209" s="69" t="s">
        <v>72</v>
      </c>
    </row>
    <row r="210" spans="3:18" ht="21" customHeight="1" x14ac:dyDescent="0.25">
      <c r="C210" s="106" t="s">
        <v>181</v>
      </c>
      <c r="D210" s="106"/>
      <c r="E210" s="106"/>
      <c r="F210" s="20">
        <v>705</v>
      </c>
      <c r="G210" s="20">
        <v>4</v>
      </c>
      <c r="N210" s="113"/>
      <c r="O210" s="113"/>
      <c r="P210" s="113"/>
      <c r="Q210" s="101"/>
      <c r="R210" s="101"/>
    </row>
    <row r="211" spans="3:18" ht="21" customHeight="1" thickBot="1" x14ac:dyDescent="0.3">
      <c r="C211" s="106" t="s">
        <v>182</v>
      </c>
      <c r="D211" s="106"/>
      <c r="E211" s="106"/>
      <c r="F211" s="20">
        <v>2493</v>
      </c>
      <c r="G211" s="20">
        <v>1</v>
      </c>
      <c r="N211" s="113"/>
      <c r="O211" s="113"/>
      <c r="P211" s="113"/>
      <c r="Q211" s="101"/>
      <c r="R211" s="101"/>
    </row>
    <row r="212" spans="3:18" ht="21" customHeight="1" x14ac:dyDescent="0.25">
      <c r="C212" s="32" t="s">
        <v>3</v>
      </c>
      <c r="D212" s="32"/>
      <c r="E212" s="32"/>
      <c r="F212" s="23">
        <f>SUM(F210:F211)</f>
        <v>3198</v>
      </c>
      <c r="G212" s="23">
        <f>SUM(G210:G211)</f>
        <v>5</v>
      </c>
      <c r="N212" s="113"/>
      <c r="O212" s="113"/>
      <c r="P212" s="113"/>
      <c r="Q212" s="101"/>
      <c r="R212" s="101"/>
    </row>
    <row r="213" spans="3:18" ht="16.5" customHeight="1" x14ac:dyDescent="0.25">
      <c r="C213" s="43"/>
      <c r="N213" s="113"/>
      <c r="O213" s="113"/>
      <c r="P213" s="113"/>
      <c r="Q213" s="101"/>
      <c r="R213" s="101"/>
    </row>
    <row r="214" spans="3:18" ht="21" customHeight="1" x14ac:dyDescent="0.25">
      <c r="N214" s="113"/>
      <c r="O214" s="113"/>
      <c r="P214" s="113"/>
      <c r="Q214" s="101"/>
      <c r="R214" s="101"/>
    </row>
    <row r="215" spans="3:18" ht="21" customHeight="1" x14ac:dyDescent="0.25">
      <c r="N215" s="113"/>
      <c r="O215" s="113"/>
      <c r="P215" s="113"/>
      <c r="Q215" s="101"/>
      <c r="R215" s="101"/>
    </row>
    <row r="216" spans="3:18" ht="21" customHeight="1" x14ac:dyDescent="0.25">
      <c r="C216" s="62" t="s">
        <v>183</v>
      </c>
      <c r="D216" s="62"/>
      <c r="E216" s="62"/>
      <c r="F216" s="65" t="s">
        <v>106</v>
      </c>
      <c r="G216" s="66"/>
      <c r="N216" s="113"/>
      <c r="O216" s="113"/>
      <c r="P216" s="113"/>
      <c r="Q216" s="101"/>
      <c r="R216" s="101"/>
    </row>
    <row r="217" spans="3:18" ht="21" customHeight="1" x14ac:dyDescent="0.25">
      <c r="C217" s="62"/>
      <c r="D217" s="62"/>
      <c r="E217" s="62"/>
      <c r="F217" s="68" t="s">
        <v>69</v>
      </c>
      <c r="G217" s="69" t="s">
        <v>72</v>
      </c>
      <c r="N217" s="113"/>
      <c r="O217" s="113"/>
      <c r="P217" s="113"/>
      <c r="Q217" s="101"/>
      <c r="R217" s="101"/>
    </row>
    <row r="218" spans="3:18" ht="21" customHeight="1" x14ac:dyDescent="0.25">
      <c r="C218" s="106" t="s">
        <v>172</v>
      </c>
      <c r="D218" s="106"/>
      <c r="E218" s="106"/>
      <c r="F218" s="20">
        <v>14</v>
      </c>
      <c r="G218" s="20">
        <v>0</v>
      </c>
      <c r="N218" s="113"/>
      <c r="O218" s="113"/>
      <c r="P218" s="113"/>
      <c r="Q218" s="101"/>
      <c r="R218" s="101"/>
    </row>
    <row r="219" spans="3:18" ht="21" customHeight="1" x14ac:dyDescent="0.25">
      <c r="C219" s="106" t="s">
        <v>184</v>
      </c>
      <c r="D219" s="106"/>
      <c r="E219" s="106"/>
      <c r="F219" s="20">
        <v>1692</v>
      </c>
      <c r="G219" s="20">
        <v>2</v>
      </c>
      <c r="N219" s="113"/>
      <c r="O219" s="113"/>
      <c r="P219" s="113"/>
      <c r="Q219" s="101"/>
      <c r="R219" s="101"/>
    </row>
    <row r="220" spans="3:18" ht="21" customHeight="1" x14ac:dyDescent="0.25">
      <c r="C220" s="106" t="s">
        <v>185</v>
      </c>
      <c r="D220" s="106"/>
      <c r="E220" s="106"/>
      <c r="F220" s="20">
        <v>166</v>
      </c>
      <c r="G220" s="20">
        <v>0</v>
      </c>
      <c r="N220" s="113"/>
      <c r="O220" s="113"/>
      <c r="P220" s="113"/>
      <c r="Q220" s="101"/>
      <c r="R220" s="101"/>
    </row>
    <row r="221" spans="3:18" ht="21" customHeight="1" x14ac:dyDescent="0.25">
      <c r="C221" s="106" t="s">
        <v>186</v>
      </c>
      <c r="D221" s="106"/>
      <c r="E221" s="106"/>
      <c r="F221" s="20">
        <v>88</v>
      </c>
      <c r="G221" s="20">
        <v>3</v>
      </c>
      <c r="N221" s="113"/>
      <c r="O221" s="113"/>
      <c r="P221" s="113"/>
      <c r="Q221" s="101"/>
      <c r="R221" s="101"/>
    </row>
    <row r="222" spans="3:18" ht="21" customHeight="1" x14ac:dyDescent="0.25">
      <c r="C222" s="106" t="s">
        <v>187</v>
      </c>
      <c r="D222" s="106"/>
      <c r="E222" s="106"/>
      <c r="F222" s="20">
        <v>3</v>
      </c>
      <c r="G222" s="20">
        <v>0</v>
      </c>
      <c r="N222" s="113"/>
      <c r="O222" s="113"/>
      <c r="P222" s="113"/>
      <c r="Q222" s="101"/>
      <c r="R222" s="101"/>
    </row>
    <row r="223" spans="3:18" ht="21" customHeight="1" x14ac:dyDescent="0.25">
      <c r="C223" s="106" t="s">
        <v>188</v>
      </c>
      <c r="D223" s="106"/>
      <c r="E223" s="106"/>
      <c r="F223" s="20">
        <v>1134</v>
      </c>
      <c r="G223" s="20">
        <v>0</v>
      </c>
      <c r="N223" s="113"/>
      <c r="O223" s="113"/>
      <c r="P223" s="113"/>
      <c r="Q223" s="101"/>
      <c r="R223" s="101"/>
    </row>
    <row r="224" spans="3:18" ht="21" customHeight="1" x14ac:dyDescent="0.25">
      <c r="C224" s="106" t="s">
        <v>189</v>
      </c>
      <c r="D224" s="106"/>
      <c r="E224" s="106"/>
      <c r="F224" s="20">
        <v>101</v>
      </c>
      <c r="G224" s="20">
        <v>0</v>
      </c>
      <c r="N224" s="113"/>
      <c r="O224" s="113"/>
      <c r="P224" s="113"/>
      <c r="Q224" s="101"/>
      <c r="R224" s="101"/>
    </row>
    <row r="225" spans="3:18" ht="8.25" customHeight="1" x14ac:dyDescent="0.25">
      <c r="N225" s="113"/>
      <c r="O225" s="113"/>
      <c r="P225" s="113"/>
      <c r="Q225" s="101"/>
      <c r="R225" s="101"/>
    </row>
    <row r="226" spans="3:18" ht="21" customHeight="1" x14ac:dyDescent="0.25"/>
    <row r="227" spans="3:18" ht="21" customHeight="1" x14ac:dyDescent="0.25"/>
    <row r="228" spans="3:18" ht="21" customHeight="1" x14ac:dyDescent="0.25">
      <c r="N228" s="103"/>
    </row>
    <row r="229" spans="3:18" ht="21" customHeight="1" x14ac:dyDescent="0.25"/>
    <row r="230" spans="3:18" ht="21" customHeight="1" x14ac:dyDescent="0.25">
      <c r="C230" s="27" t="s">
        <v>190</v>
      </c>
      <c r="D230" s="27"/>
      <c r="E230" s="15" t="s">
        <v>3</v>
      </c>
      <c r="F230" s="28" t="s">
        <v>4</v>
      </c>
      <c r="H230" s="27" t="s">
        <v>191</v>
      </c>
      <c r="I230" s="27"/>
      <c r="J230" s="27"/>
      <c r="K230" s="15" t="s">
        <v>3</v>
      </c>
      <c r="L230" s="28" t="s">
        <v>4</v>
      </c>
      <c r="N230" s="114" t="s">
        <v>192</v>
      </c>
      <c r="O230" s="114"/>
      <c r="P230" s="114"/>
      <c r="Q230" s="15" t="s">
        <v>3</v>
      </c>
      <c r="R230" s="28" t="s">
        <v>4</v>
      </c>
    </row>
    <row r="231" spans="3:18" ht="21" customHeight="1" x14ac:dyDescent="0.25">
      <c r="C231" s="47" t="s">
        <v>118</v>
      </c>
      <c r="D231" s="47"/>
      <c r="E231" s="20">
        <v>460</v>
      </c>
      <c r="F231" s="21">
        <f>E231/E$233</f>
        <v>0.14383989993746091</v>
      </c>
      <c r="H231" s="47" t="s">
        <v>193</v>
      </c>
      <c r="I231" s="47"/>
      <c r="J231" s="47"/>
      <c r="K231" s="20">
        <v>605</v>
      </c>
      <c r="L231" s="21">
        <f>K231/K$234</f>
        <v>0.18918073796122575</v>
      </c>
      <c r="N231" s="72" t="s">
        <v>194</v>
      </c>
      <c r="O231" s="72"/>
      <c r="P231" s="72"/>
      <c r="Q231" s="20">
        <v>539</v>
      </c>
      <c r="R231" s="21">
        <f>Q231/Q$236</f>
        <v>0.16854283927454658</v>
      </c>
    </row>
    <row r="232" spans="3:18" ht="21" customHeight="1" thickBot="1" x14ac:dyDescent="0.3">
      <c r="C232" s="47" t="s">
        <v>120</v>
      </c>
      <c r="D232" s="47"/>
      <c r="E232" s="20">
        <v>2738</v>
      </c>
      <c r="F232" s="21">
        <f>E232/E$233</f>
        <v>0.85616010006253906</v>
      </c>
      <c r="H232" s="47" t="s">
        <v>195</v>
      </c>
      <c r="I232" s="47"/>
      <c r="J232" s="47"/>
      <c r="K232" s="20">
        <v>2067</v>
      </c>
      <c r="L232" s="21">
        <f>K232/K$234</f>
        <v>0.64634146341463417</v>
      </c>
      <c r="N232" s="72" t="s">
        <v>196</v>
      </c>
      <c r="O232" s="72"/>
      <c r="P232" s="72"/>
      <c r="Q232" s="20">
        <v>1350</v>
      </c>
      <c r="R232" s="21">
        <f>Q232/Q$236</f>
        <v>0.42213883677298314</v>
      </c>
    </row>
    <row r="233" spans="3:18" ht="21" customHeight="1" thickBot="1" x14ac:dyDescent="0.3">
      <c r="C233" s="32" t="s">
        <v>3</v>
      </c>
      <c r="D233" s="32"/>
      <c r="E233" s="23">
        <f>SUM(E231:E232)</f>
        <v>3198</v>
      </c>
      <c r="F233" s="24">
        <f>SUM(F231:F232)</f>
        <v>1</v>
      </c>
      <c r="H233" s="47" t="s">
        <v>197</v>
      </c>
      <c r="I233" s="47"/>
      <c r="J233" s="47"/>
      <c r="K233" s="20">
        <v>526</v>
      </c>
      <c r="L233" s="21">
        <f>K233/K$234</f>
        <v>0.16447779862414008</v>
      </c>
      <c r="N233" s="72" t="s">
        <v>198</v>
      </c>
      <c r="O233" s="72"/>
      <c r="P233" s="72"/>
      <c r="Q233" s="20">
        <v>992</v>
      </c>
      <c r="R233" s="21">
        <f>Q233/Q$236</f>
        <v>0.31019387116948094</v>
      </c>
    </row>
    <row r="234" spans="3:18" ht="21" customHeight="1" x14ac:dyDescent="0.25">
      <c r="H234" s="32" t="s">
        <v>3</v>
      </c>
      <c r="I234" s="32"/>
      <c r="J234" s="32"/>
      <c r="K234" s="23">
        <f>SUM(K231:K233)</f>
        <v>3198</v>
      </c>
      <c r="L234" s="24">
        <f>SUM(L231:L233)</f>
        <v>1</v>
      </c>
      <c r="N234" s="72" t="s">
        <v>199</v>
      </c>
      <c r="O234" s="72"/>
      <c r="P234" s="72"/>
      <c r="Q234" s="20">
        <v>214</v>
      </c>
      <c r="R234" s="21">
        <f>Q234/Q$236</f>
        <v>6.6916823014383994E-2</v>
      </c>
    </row>
    <row r="235" spans="3:18" ht="21" customHeight="1" thickBot="1" x14ac:dyDescent="0.3">
      <c r="N235" s="72" t="s">
        <v>200</v>
      </c>
      <c r="O235" s="72"/>
      <c r="P235" s="72"/>
      <c r="Q235" s="20">
        <v>103</v>
      </c>
      <c r="R235" s="21">
        <f>Q235/Q$236</f>
        <v>3.2207629768605375E-2</v>
      </c>
    </row>
    <row r="236" spans="3:18" ht="21" customHeight="1" x14ac:dyDescent="0.25">
      <c r="E236" s="115"/>
      <c r="N236" s="32" t="s">
        <v>3</v>
      </c>
      <c r="O236" s="32"/>
      <c r="P236" s="32"/>
      <c r="Q236" s="23">
        <f>SUM(Q231:Q235)</f>
        <v>3198</v>
      </c>
      <c r="R236" s="24">
        <f>SUM(R231:R235)</f>
        <v>1</v>
      </c>
    </row>
    <row r="237" spans="3:18" ht="9" customHeight="1" x14ac:dyDescent="0.25">
      <c r="C237" s="116"/>
      <c r="D237" s="116"/>
      <c r="E237" s="116"/>
      <c r="F237" s="116"/>
    </row>
    <row r="238" spans="3:18" ht="30.75" customHeight="1" x14ac:dyDescent="0.25">
      <c r="C238" s="117" t="s">
        <v>201</v>
      </c>
      <c r="D238" s="117"/>
      <c r="E238" s="15" t="s">
        <v>3</v>
      </c>
      <c r="F238" s="28" t="s">
        <v>4</v>
      </c>
      <c r="G238" s="116"/>
    </row>
    <row r="239" spans="3:18" ht="21" customHeight="1" x14ac:dyDescent="0.25">
      <c r="C239" s="47" t="s">
        <v>118</v>
      </c>
      <c r="D239" s="47"/>
      <c r="E239" s="20">
        <v>501</v>
      </c>
      <c r="F239" s="21">
        <f>E239/E$241</f>
        <v>0.18298027757487217</v>
      </c>
    </row>
    <row r="240" spans="3:18" ht="21" customHeight="1" thickBot="1" x14ac:dyDescent="0.3">
      <c r="C240" s="47" t="s">
        <v>120</v>
      </c>
      <c r="D240" s="47"/>
      <c r="E240" s="20">
        <v>2237</v>
      </c>
      <c r="F240" s="21">
        <f>E240/E$241</f>
        <v>0.81701972242512788</v>
      </c>
    </row>
    <row r="241" spans="3:17" ht="21" customHeight="1" x14ac:dyDescent="0.25">
      <c r="C241" s="32" t="s">
        <v>3</v>
      </c>
      <c r="D241" s="32"/>
      <c r="E241" s="23">
        <f>SUM(E239:E240)</f>
        <v>2738</v>
      </c>
      <c r="F241" s="24">
        <f>SUM(F239:F240)</f>
        <v>1</v>
      </c>
    </row>
    <row r="242" spans="3:17" ht="18.75" customHeight="1" x14ac:dyDescent="0.25"/>
    <row r="243" spans="3:17" ht="15" customHeight="1" x14ac:dyDescent="0.25"/>
    <row r="245" spans="3:17" ht="21" customHeight="1" x14ac:dyDescent="0.25">
      <c r="H245" s="13"/>
      <c r="I245" s="13"/>
      <c r="J245" s="13"/>
      <c r="K245" s="13"/>
    </row>
    <row r="246" spans="3:17" ht="21" customHeight="1" x14ac:dyDescent="0.25">
      <c r="H246" s="13"/>
      <c r="I246" s="13"/>
      <c r="J246" s="13"/>
      <c r="K246" s="13"/>
    </row>
    <row r="247" spans="3:17" ht="21" customHeight="1" x14ac:dyDescent="0.25">
      <c r="C247" s="27" t="s">
        <v>202</v>
      </c>
      <c r="D247" s="118"/>
      <c r="E247" s="118"/>
      <c r="F247" s="15" t="s">
        <v>3</v>
      </c>
      <c r="G247" s="28" t="s">
        <v>4</v>
      </c>
      <c r="H247" s="13"/>
      <c r="I247" s="13"/>
      <c r="J247" s="13"/>
      <c r="K247" s="13"/>
      <c r="M247" s="27" t="s">
        <v>203</v>
      </c>
      <c r="N247" s="27"/>
      <c r="O247" s="27"/>
      <c r="P247" s="15" t="s">
        <v>3</v>
      </c>
      <c r="Q247" s="28" t="s">
        <v>4</v>
      </c>
    </row>
    <row r="248" spans="3:17" ht="21" customHeight="1" x14ac:dyDescent="0.25">
      <c r="C248" s="106" t="s">
        <v>118</v>
      </c>
      <c r="D248" s="106"/>
      <c r="E248" s="106"/>
      <c r="F248" s="20">
        <v>5</v>
      </c>
      <c r="G248" s="21">
        <f>F248/F$250</f>
        <v>1</v>
      </c>
      <c r="H248" s="13"/>
      <c r="I248" s="13"/>
      <c r="J248" s="13"/>
      <c r="K248" s="13"/>
      <c r="M248" s="47" t="s">
        <v>204</v>
      </c>
      <c r="N248" s="47"/>
      <c r="O248" s="47"/>
      <c r="P248" s="20">
        <v>2</v>
      </c>
      <c r="Q248" s="21">
        <f>P248/P$252</f>
        <v>0.4</v>
      </c>
    </row>
    <row r="249" spans="3:17" ht="21" customHeight="1" thickBot="1" x14ac:dyDescent="0.3">
      <c r="C249" s="106" t="s">
        <v>120</v>
      </c>
      <c r="D249" s="106"/>
      <c r="E249" s="106"/>
      <c r="F249" s="20">
        <v>0</v>
      </c>
      <c r="G249" s="21">
        <f>F249/F$250</f>
        <v>0</v>
      </c>
      <c r="H249" s="13"/>
      <c r="I249" s="13"/>
      <c r="J249" s="13"/>
      <c r="K249" s="13"/>
      <c r="M249" s="47" t="s">
        <v>205</v>
      </c>
      <c r="N249" s="47"/>
      <c r="O249" s="47"/>
      <c r="P249" s="20">
        <v>2</v>
      </c>
      <c r="Q249" s="21">
        <f t="shared" ref="Q249:Q251" si="10">P249/P$252</f>
        <v>0.4</v>
      </c>
    </row>
    <row r="250" spans="3:17" ht="21" customHeight="1" x14ac:dyDescent="0.25">
      <c r="C250" s="32" t="s">
        <v>3</v>
      </c>
      <c r="D250" s="32"/>
      <c r="E250" s="32"/>
      <c r="F250" s="23">
        <f>SUM(F248:F249)</f>
        <v>5</v>
      </c>
      <c r="G250" s="24">
        <f>SUM(G248:G249)</f>
        <v>1</v>
      </c>
      <c r="H250" s="13"/>
      <c r="I250" s="13"/>
      <c r="J250" s="13"/>
      <c r="K250" s="13"/>
      <c r="M250" s="47" t="s">
        <v>206</v>
      </c>
      <c r="N250" s="47"/>
      <c r="O250" s="47"/>
      <c r="P250" s="20">
        <v>1</v>
      </c>
      <c r="Q250" s="21">
        <f>P250/P$252</f>
        <v>0.2</v>
      </c>
    </row>
    <row r="251" spans="3:17" ht="21" customHeight="1" thickBot="1" x14ac:dyDescent="0.3">
      <c r="M251" s="47" t="s">
        <v>207</v>
      </c>
      <c r="N251" s="47"/>
      <c r="O251" s="47"/>
      <c r="P251" s="20">
        <v>0</v>
      </c>
      <c r="Q251" s="21">
        <f t="shared" si="10"/>
        <v>0</v>
      </c>
    </row>
    <row r="252" spans="3:17" ht="21" customHeight="1" x14ac:dyDescent="0.25">
      <c r="C252" s="103"/>
      <c r="M252" s="32" t="s">
        <v>3</v>
      </c>
      <c r="N252" s="32"/>
      <c r="O252" s="32"/>
      <c r="P252" s="23">
        <f>SUM(P248:P251)</f>
        <v>5</v>
      </c>
      <c r="Q252" s="24">
        <f>SUM(Q248:Q251)</f>
        <v>1</v>
      </c>
    </row>
    <row r="253" spans="3:17" ht="21" customHeight="1" x14ac:dyDescent="0.25"/>
    <row r="254" spans="3:17" ht="21" customHeight="1" x14ac:dyDescent="0.25">
      <c r="C254" s="27" t="s">
        <v>208</v>
      </c>
      <c r="D254" s="27"/>
      <c r="E254" s="15" t="s">
        <v>3</v>
      </c>
      <c r="F254" s="28" t="s">
        <v>4</v>
      </c>
    </row>
    <row r="255" spans="3:17" ht="21" customHeight="1" x14ac:dyDescent="0.25">
      <c r="C255" s="119" t="s">
        <v>209</v>
      </c>
      <c r="D255" s="120" t="s">
        <v>210</v>
      </c>
      <c r="E255" s="20">
        <v>1</v>
      </c>
      <c r="F255" s="21">
        <f>E255/E$258</f>
        <v>0.2</v>
      </c>
    </row>
    <row r="256" spans="3:17" ht="21" customHeight="1" x14ac:dyDescent="0.25">
      <c r="C256" s="121"/>
      <c r="D256" s="122" t="s">
        <v>211</v>
      </c>
      <c r="E256" s="20">
        <v>4</v>
      </c>
      <c r="F256" s="21">
        <f t="shared" ref="F256:F257" si="11">E256/E$258</f>
        <v>0.8</v>
      </c>
      <c r="H256" s="103"/>
      <c r="M256" s="103"/>
    </row>
    <row r="257" spans="3:18" ht="21" customHeight="1" thickBot="1" x14ac:dyDescent="0.3">
      <c r="C257" s="121"/>
      <c r="D257" s="123" t="s">
        <v>212</v>
      </c>
      <c r="E257" s="20">
        <v>0</v>
      </c>
      <c r="F257" s="21">
        <f t="shared" si="11"/>
        <v>0</v>
      </c>
      <c r="H257" s="27" t="s">
        <v>213</v>
      </c>
      <c r="I257" s="27"/>
      <c r="J257" s="15" t="s">
        <v>3</v>
      </c>
      <c r="K257" s="28" t="s">
        <v>4</v>
      </c>
      <c r="M257" s="27" t="s">
        <v>214</v>
      </c>
      <c r="N257" s="27"/>
      <c r="O257" s="27"/>
      <c r="P257" s="27"/>
      <c r="Q257" s="15" t="s">
        <v>3</v>
      </c>
      <c r="R257" s="28" t="s">
        <v>4</v>
      </c>
    </row>
    <row r="258" spans="3:18" ht="21" customHeight="1" x14ac:dyDescent="0.25">
      <c r="C258" s="124"/>
      <c r="D258" s="22" t="s">
        <v>3</v>
      </c>
      <c r="E258" s="23">
        <f>SUM(E255:E257)</f>
        <v>5</v>
      </c>
      <c r="F258" s="24">
        <f>SUM(F255:F257)</f>
        <v>1</v>
      </c>
      <c r="H258" s="125" t="s">
        <v>215</v>
      </c>
      <c r="I258" s="120" t="s">
        <v>210</v>
      </c>
      <c r="J258" s="20">
        <v>2</v>
      </c>
      <c r="K258" s="21">
        <f>J258/J$262</f>
        <v>0.4</v>
      </c>
      <c r="M258" s="47" t="s">
        <v>216</v>
      </c>
      <c r="N258" s="47"/>
      <c r="O258" s="47"/>
      <c r="P258" s="47"/>
      <c r="Q258" s="20">
        <v>2</v>
      </c>
      <c r="R258" s="21">
        <f>Q258/Q$261</f>
        <v>0.4</v>
      </c>
    </row>
    <row r="259" spans="3:18" ht="21" customHeight="1" x14ac:dyDescent="0.25">
      <c r="C259" s="119" t="s">
        <v>217</v>
      </c>
      <c r="D259" s="120" t="s">
        <v>210</v>
      </c>
      <c r="E259" s="20">
        <v>5</v>
      </c>
      <c r="F259" s="21">
        <f>E259/E$262</f>
        <v>1</v>
      </c>
      <c r="H259" s="126"/>
      <c r="I259" s="122" t="s">
        <v>218</v>
      </c>
      <c r="J259" s="20">
        <v>2</v>
      </c>
      <c r="K259" s="21">
        <f t="shared" ref="K259:K260" si="12">J259/J$262</f>
        <v>0.4</v>
      </c>
      <c r="M259" s="47" t="s">
        <v>219</v>
      </c>
      <c r="N259" s="47"/>
      <c r="O259" s="47"/>
      <c r="P259" s="47"/>
      <c r="Q259" s="20">
        <v>3</v>
      </c>
      <c r="R259" s="21">
        <f t="shared" ref="R259:R260" si="13">Q259/Q$261</f>
        <v>0.6</v>
      </c>
    </row>
    <row r="260" spans="3:18" ht="21" customHeight="1" thickBot="1" x14ac:dyDescent="0.3">
      <c r="C260" s="121"/>
      <c r="D260" s="122" t="s">
        <v>211</v>
      </c>
      <c r="E260" s="20">
        <v>0</v>
      </c>
      <c r="F260" s="21">
        <f t="shared" ref="F260:F261" si="14">E260/E$262</f>
        <v>0</v>
      </c>
      <c r="H260" s="126"/>
      <c r="I260" s="120" t="s">
        <v>220</v>
      </c>
      <c r="J260" s="20">
        <v>1</v>
      </c>
      <c r="K260" s="21">
        <f t="shared" si="12"/>
        <v>0.2</v>
      </c>
      <c r="M260" s="47" t="s">
        <v>221</v>
      </c>
      <c r="N260" s="47"/>
      <c r="O260" s="47"/>
      <c r="P260" s="47"/>
      <c r="Q260" s="20">
        <v>0</v>
      </c>
      <c r="R260" s="21">
        <f t="shared" si="13"/>
        <v>0</v>
      </c>
    </row>
    <row r="261" spans="3:18" ht="21" customHeight="1" thickBot="1" x14ac:dyDescent="0.3">
      <c r="C261" s="121"/>
      <c r="D261" s="123" t="s">
        <v>212</v>
      </c>
      <c r="E261" s="20">
        <v>0</v>
      </c>
      <c r="F261" s="21">
        <f t="shared" si="14"/>
        <v>0</v>
      </c>
      <c r="H261" s="126"/>
      <c r="I261" s="120" t="s">
        <v>212</v>
      </c>
      <c r="J261" s="20">
        <v>0</v>
      </c>
      <c r="K261" s="21">
        <f>J261/J$262</f>
        <v>0</v>
      </c>
      <c r="M261" s="32" t="s">
        <v>3</v>
      </c>
      <c r="N261" s="32"/>
      <c r="O261" s="32"/>
      <c r="P261" s="32"/>
      <c r="Q261" s="23">
        <f>SUM(Q258:Q260)</f>
        <v>5</v>
      </c>
      <c r="R261" s="24">
        <f>SUM(R258:R260)</f>
        <v>1</v>
      </c>
    </row>
    <row r="262" spans="3:18" ht="21" customHeight="1" x14ac:dyDescent="0.25">
      <c r="C262" s="124"/>
      <c r="D262" s="22" t="s">
        <v>3</v>
      </c>
      <c r="E262" s="23">
        <f>SUM(E259:E261)</f>
        <v>5</v>
      </c>
      <c r="F262" s="24">
        <f>SUM(F259:F261)</f>
        <v>1</v>
      </c>
      <c r="H262" s="126"/>
      <c r="I262" s="22" t="s">
        <v>3</v>
      </c>
      <c r="J262" s="23">
        <f>SUM(J258:J261)</f>
        <v>5</v>
      </c>
      <c r="K262" s="24">
        <f>SUM(K258:K261)</f>
        <v>1</v>
      </c>
    </row>
    <row r="263" spans="3:18" ht="21" customHeight="1" x14ac:dyDescent="0.25">
      <c r="C263" s="119" t="s">
        <v>222</v>
      </c>
      <c r="D263" s="120" t="s">
        <v>210</v>
      </c>
      <c r="E263" s="20">
        <v>5</v>
      </c>
      <c r="F263" s="21">
        <f>E263/E$266</f>
        <v>1</v>
      </c>
      <c r="H263" s="125" t="s">
        <v>223</v>
      </c>
      <c r="I263" s="120" t="s">
        <v>210</v>
      </c>
      <c r="J263" s="20">
        <v>2</v>
      </c>
      <c r="K263" s="21">
        <f>J263/J$267</f>
        <v>0.4</v>
      </c>
    </row>
    <row r="264" spans="3:18" ht="21" customHeight="1" x14ac:dyDescent="0.25">
      <c r="C264" s="121"/>
      <c r="D264" s="122" t="s">
        <v>211</v>
      </c>
      <c r="E264" s="20">
        <v>0</v>
      </c>
      <c r="F264" s="21">
        <f t="shared" ref="F264:F265" si="15">E264/E$266</f>
        <v>0</v>
      </c>
      <c r="H264" s="126"/>
      <c r="I264" s="122" t="s">
        <v>218</v>
      </c>
      <c r="J264" s="20">
        <v>2</v>
      </c>
      <c r="K264" s="21">
        <f t="shared" ref="K264:K266" si="16">J264/J$267</f>
        <v>0.4</v>
      </c>
    </row>
    <row r="265" spans="3:18" ht="21" customHeight="1" thickBot="1" x14ac:dyDescent="0.3">
      <c r="C265" s="121"/>
      <c r="D265" s="123" t="s">
        <v>212</v>
      </c>
      <c r="E265" s="20">
        <v>0</v>
      </c>
      <c r="F265" s="21">
        <f t="shared" si="15"/>
        <v>0</v>
      </c>
      <c r="H265" s="126"/>
      <c r="I265" s="120" t="s">
        <v>220</v>
      </c>
      <c r="J265" s="20">
        <v>1</v>
      </c>
      <c r="K265" s="21">
        <f t="shared" si="16"/>
        <v>0.2</v>
      </c>
    </row>
    <row r="266" spans="3:18" ht="21" customHeight="1" thickBot="1" x14ac:dyDescent="0.3">
      <c r="C266" s="124"/>
      <c r="D266" s="22" t="s">
        <v>3</v>
      </c>
      <c r="E266" s="23">
        <f>SUM(E263:E265)</f>
        <v>5</v>
      </c>
      <c r="F266" s="24">
        <f>SUM(F263:F265)</f>
        <v>1</v>
      </c>
      <c r="H266" s="126"/>
      <c r="I266" s="120" t="s">
        <v>212</v>
      </c>
      <c r="J266" s="20">
        <v>0</v>
      </c>
      <c r="K266" s="21">
        <f t="shared" si="16"/>
        <v>0</v>
      </c>
    </row>
    <row r="267" spans="3:18" ht="21" customHeight="1" x14ac:dyDescent="0.25">
      <c r="C267" s="119" t="s">
        <v>224</v>
      </c>
      <c r="D267" s="120" t="s">
        <v>210</v>
      </c>
      <c r="E267" s="20">
        <v>2</v>
      </c>
      <c r="F267" s="21">
        <f>E267/E$270</f>
        <v>0.4</v>
      </c>
      <c r="H267" s="126"/>
      <c r="I267" s="22" t="s">
        <v>3</v>
      </c>
      <c r="J267" s="23">
        <f>SUM(J263:J266)</f>
        <v>5</v>
      </c>
      <c r="K267" s="24">
        <f>SUM(K263:K266)</f>
        <v>1</v>
      </c>
    </row>
    <row r="268" spans="3:18" ht="21" customHeight="1" x14ac:dyDescent="0.25">
      <c r="C268" s="121"/>
      <c r="D268" s="122" t="s">
        <v>211</v>
      </c>
      <c r="E268" s="20">
        <v>3</v>
      </c>
      <c r="F268" s="21">
        <f>E268/E$270</f>
        <v>0.6</v>
      </c>
      <c r="H268" s="125" t="s">
        <v>225</v>
      </c>
      <c r="I268" s="120" t="s">
        <v>210</v>
      </c>
      <c r="J268" s="20">
        <v>2</v>
      </c>
      <c r="K268" s="21">
        <f>J268/J$272</f>
        <v>0.4</v>
      </c>
    </row>
    <row r="269" spans="3:18" ht="21" customHeight="1" thickBot="1" x14ac:dyDescent="0.3">
      <c r="C269" s="121"/>
      <c r="D269" s="123" t="s">
        <v>212</v>
      </c>
      <c r="E269" s="20">
        <v>0</v>
      </c>
      <c r="F269" s="21">
        <f t="shared" ref="F269" si="17">E269/E$270</f>
        <v>0</v>
      </c>
      <c r="H269" s="126"/>
      <c r="I269" s="122" t="s">
        <v>218</v>
      </c>
      <c r="J269" s="20">
        <v>2</v>
      </c>
      <c r="K269" s="21">
        <f t="shared" ref="K269:K271" si="18">J269/J$272</f>
        <v>0.4</v>
      </c>
    </row>
    <row r="270" spans="3:18" ht="21" customHeight="1" x14ac:dyDescent="0.25">
      <c r="C270" s="124"/>
      <c r="D270" s="22" t="s">
        <v>3</v>
      </c>
      <c r="E270" s="23">
        <f>SUM(E267:E269)</f>
        <v>5</v>
      </c>
      <c r="F270" s="24">
        <f>SUM(F267:F269)</f>
        <v>1</v>
      </c>
      <c r="H270" s="126"/>
      <c r="I270" s="120" t="s">
        <v>220</v>
      </c>
      <c r="J270" s="20">
        <v>1</v>
      </c>
      <c r="K270" s="21">
        <f t="shared" si="18"/>
        <v>0.2</v>
      </c>
    </row>
    <row r="271" spans="3:18" ht="21" customHeight="1" thickBot="1" x14ac:dyDescent="0.3">
      <c r="C271" s="119" t="s">
        <v>226</v>
      </c>
      <c r="D271" s="120" t="s">
        <v>210</v>
      </c>
      <c r="E271" s="20">
        <v>5</v>
      </c>
      <c r="F271" s="21">
        <f>E271/E$274</f>
        <v>1</v>
      </c>
      <c r="H271" s="126"/>
      <c r="I271" s="120" t="s">
        <v>212</v>
      </c>
      <c r="J271" s="20">
        <v>0</v>
      </c>
      <c r="K271" s="21">
        <f t="shared" si="18"/>
        <v>0</v>
      </c>
    </row>
    <row r="272" spans="3:18" ht="21" customHeight="1" x14ac:dyDescent="0.25">
      <c r="C272" s="121"/>
      <c r="D272" s="122" t="s">
        <v>211</v>
      </c>
      <c r="E272" s="20">
        <v>0</v>
      </c>
      <c r="F272" s="21">
        <f t="shared" ref="F272:F273" si="19">E272/E$274</f>
        <v>0</v>
      </c>
      <c r="H272" s="126"/>
      <c r="I272" s="22" t="s">
        <v>3</v>
      </c>
      <c r="J272" s="23">
        <f>SUM(J268:J271)</f>
        <v>5</v>
      </c>
      <c r="K272" s="24">
        <f>SUM(K268:K271)</f>
        <v>1</v>
      </c>
    </row>
    <row r="273" spans="3:11" ht="21" customHeight="1" thickBot="1" x14ac:dyDescent="0.3">
      <c r="C273" s="121"/>
      <c r="D273" s="123" t="s">
        <v>212</v>
      </c>
      <c r="E273" s="20">
        <v>0</v>
      </c>
      <c r="F273" s="21">
        <f t="shared" si="19"/>
        <v>0</v>
      </c>
      <c r="H273" s="125" t="s">
        <v>227</v>
      </c>
      <c r="I273" s="120" t="s">
        <v>210</v>
      </c>
      <c r="J273" s="20">
        <v>2</v>
      </c>
      <c r="K273" s="21">
        <f>J273/J$277</f>
        <v>0.4</v>
      </c>
    </row>
    <row r="274" spans="3:11" ht="21" customHeight="1" x14ac:dyDescent="0.25">
      <c r="C274" s="124"/>
      <c r="D274" s="22" t="s">
        <v>3</v>
      </c>
      <c r="E274" s="23">
        <f>SUM(E271:E273)</f>
        <v>5</v>
      </c>
      <c r="F274" s="24">
        <f>SUM(F271:F273)</f>
        <v>1</v>
      </c>
      <c r="H274" s="126"/>
      <c r="I274" s="122" t="s">
        <v>218</v>
      </c>
      <c r="J274" s="20">
        <v>2</v>
      </c>
      <c r="K274" s="21">
        <f t="shared" ref="K274:K276" si="20">J274/J$277</f>
        <v>0.4</v>
      </c>
    </row>
    <row r="275" spans="3:11" ht="21" customHeight="1" x14ac:dyDescent="0.25">
      <c r="C275" s="119" t="s">
        <v>228</v>
      </c>
      <c r="D275" s="120" t="s">
        <v>210</v>
      </c>
      <c r="E275" s="20">
        <v>2</v>
      </c>
      <c r="F275" s="21">
        <f>E275/E$278</f>
        <v>0.4</v>
      </c>
      <c r="H275" s="126"/>
      <c r="I275" s="120" t="s">
        <v>220</v>
      </c>
      <c r="J275" s="20">
        <v>1</v>
      </c>
      <c r="K275" s="21">
        <f t="shared" si="20"/>
        <v>0.2</v>
      </c>
    </row>
    <row r="276" spans="3:11" ht="21" customHeight="1" thickBot="1" x14ac:dyDescent="0.3">
      <c r="C276" s="121"/>
      <c r="D276" s="122" t="s">
        <v>211</v>
      </c>
      <c r="E276" s="20">
        <v>3</v>
      </c>
      <c r="F276" s="21">
        <f t="shared" ref="F276:F277" si="21">E276/E$278</f>
        <v>0.6</v>
      </c>
      <c r="H276" s="126"/>
      <c r="I276" s="120" t="s">
        <v>212</v>
      </c>
      <c r="J276" s="20">
        <v>0</v>
      </c>
      <c r="K276" s="21">
        <f t="shared" si="20"/>
        <v>0</v>
      </c>
    </row>
    <row r="277" spans="3:11" ht="21" customHeight="1" thickBot="1" x14ac:dyDescent="0.3">
      <c r="C277" s="121"/>
      <c r="D277" s="123" t="s">
        <v>212</v>
      </c>
      <c r="E277" s="20">
        <v>0</v>
      </c>
      <c r="F277" s="21">
        <f t="shared" si="21"/>
        <v>0</v>
      </c>
      <c r="H277" s="126"/>
      <c r="I277" s="22" t="s">
        <v>3</v>
      </c>
      <c r="J277" s="23">
        <f>SUM(J273:J276)</f>
        <v>5</v>
      </c>
      <c r="K277" s="24">
        <f>SUM(K273:K276)</f>
        <v>1</v>
      </c>
    </row>
    <row r="278" spans="3:11" ht="21" customHeight="1" x14ac:dyDescent="0.25">
      <c r="C278" s="124"/>
      <c r="D278" s="22" t="s">
        <v>3</v>
      </c>
      <c r="E278" s="23">
        <f>SUM(E275:E277)</f>
        <v>5</v>
      </c>
      <c r="F278" s="24">
        <f>SUM(F275:F277)</f>
        <v>1</v>
      </c>
    </row>
    <row r="279" spans="3:11" ht="21" customHeight="1" x14ac:dyDescent="0.25"/>
    <row r="280" spans="3:11" ht="21" customHeight="1" x14ac:dyDescent="0.25"/>
    <row r="281" spans="3:11" ht="21" customHeight="1" x14ac:dyDescent="0.25"/>
    <row r="282" spans="3:11" ht="21" customHeight="1" x14ac:dyDescent="0.25"/>
    <row r="283" spans="3:11" ht="21" customHeight="1" x14ac:dyDescent="0.25">
      <c r="I283" s="103"/>
    </row>
    <row r="284" spans="3:11" ht="21" customHeight="1" x14ac:dyDescent="0.25">
      <c r="C284" s="27" t="s">
        <v>191</v>
      </c>
      <c r="D284" s="27"/>
      <c r="E284" s="27"/>
      <c r="F284" s="27"/>
      <c r="G284" s="15" t="s">
        <v>3</v>
      </c>
      <c r="H284" s="28" t="s">
        <v>4</v>
      </c>
    </row>
    <row r="285" spans="3:11" ht="21" customHeight="1" x14ac:dyDescent="0.25">
      <c r="C285" s="47" t="s">
        <v>193</v>
      </c>
      <c r="D285" s="47"/>
      <c r="E285" s="47"/>
      <c r="F285" s="47"/>
      <c r="G285" s="20">
        <v>570</v>
      </c>
      <c r="H285" s="21">
        <f>G285/G$288</f>
        <v>0.967741935483871</v>
      </c>
    </row>
    <row r="286" spans="3:11" ht="21" customHeight="1" x14ac:dyDescent="0.25">
      <c r="C286" s="47" t="s">
        <v>195</v>
      </c>
      <c r="D286" s="47"/>
      <c r="E286" s="47"/>
      <c r="F286" s="47"/>
      <c r="G286" s="20">
        <v>16</v>
      </c>
      <c r="H286" s="21">
        <f t="shared" ref="H286:H287" si="22">G286/G$288</f>
        <v>2.7164685908319185E-2</v>
      </c>
    </row>
    <row r="287" spans="3:11" ht="21" customHeight="1" thickBot="1" x14ac:dyDescent="0.3">
      <c r="C287" s="47" t="s">
        <v>197</v>
      </c>
      <c r="D287" s="47"/>
      <c r="E287" s="47"/>
      <c r="F287" s="47"/>
      <c r="G287" s="20">
        <v>3</v>
      </c>
      <c r="H287" s="21">
        <f t="shared" si="22"/>
        <v>5.0933786078098476E-3</v>
      </c>
    </row>
    <row r="288" spans="3:11" ht="21" customHeight="1" x14ac:dyDescent="0.25">
      <c r="C288" s="32" t="s">
        <v>3</v>
      </c>
      <c r="D288" s="32"/>
      <c r="E288" s="32"/>
      <c r="F288" s="32"/>
      <c r="G288" s="23">
        <f>SUM(G285:G287)</f>
        <v>589</v>
      </c>
      <c r="H288" s="24">
        <f>SUM(H285:H287)</f>
        <v>1</v>
      </c>
    </row>
    <row r="289" spans="3:17" ht="21" customHeight="1" x14ac:dyDescent="0.25"/>
    <row r="290" spans="3:17" ht="21" customHeight="1" x14ac:dyDescent="0.25"/>
    <row r="291" spans="3:17" ht="21" customHeight="1" x14ac:dyDescent="0.25"/>
    <row r="292" spans="3:17" ht="21" customHeight="1" x14ac:dyDescent="0.25">
      <c r="C292" s="27" t="s">
        <v>192</v>
      </c>
      <c r="D292" s="27"/>
      <c r="E292" s="27"/>
      <c r="F292" s="27"/>
      <c r="G292" s="15" t="s">
        <v>3</v>
      </c>
      <c r="H292" s="28" t="s">
        <v>4</v>
      </c>
    </row>
    <row r="293" spans="3:17" ht="21" customHeight="1" x14ac:dyDescent="0.25">
      <c r="C293" s="72" t="s">
        <v>194</v>
      </c>
      <c r="D293" s="47"/>
      <c r="E293" s="47"/>
      <c r="F293" s="47"/>
      <c r="G293" s="20">
        <v>522</v>
      </c>
      <c r="H293" s="21">
        <f>G293/G$298</f>
        <v>0.88624787775891345</v>
      </c>
    </row>
    <row r="294" spans="3:17" ht="21" customHeight="1" x14ac:dyDescent="0.25">
      <c r="C294" s="72" t="s">
        <v>196</v>
      </c>
      <c r="D294" s="47"/>
      <c r="E294" s="47"/>
      <c r="F294" s="47"/>
      <c r="G294" s="20">
        <v>58</v>
      </c>
      <c r="H294" s="21">
        <f t="shared" ref="H294:H297" si="23">G294/G$298</f>
        <v>9.8471986417657045E-2</v>
      </c>
    </row>
    <row r="295" spans="3:17" ht="21" customHeight="1" x14ac:dyDescent="0.25">
      <c r="C295" s="72" t="s">
        <v>198</v>
      </c>
      <c r="D295" s="47"/>
      <c r="E295" s="47"/>
      <c r="F295" s="47"/>
      <c r="G295" s="20">
        <v>9</v>
      </c>
      <c r="H295" s="21">
        <f t="shared" si="23"/>
        <v>1.5280135823429542E-2</v>
      </c>
    </row>
    <row r="296" spans="3:17" ht="21" customHeight="1" x14ac:dyDescent="0.25">
      <c r="C296" s="72" t="s">
        <v>199</v>
      </c>
      <c r="D296" s="47"/>
      <c r="E296" s="47"/>
      <c r="F296" s="47"/>
      <c r="G296" s="20">
        <v>0</v>
      </c>
      <c r="H296" s="21">
        <f t="shared" si="23"/>
        <v>0</v>
      </c>
    </row>
    <row r="297" spans="3:17" ht="21" customHeight="1" thickBot="1" x14ac:dyDescent="0.3">
      <c r="C297" s="72" t="s">
        <v>200</v>
      </c>
      <c r="D297" s="47"/>
      <c r="E297" s="47"/>
      <c r="F297" s="47"/>
      <c r="G297" s="20">
        <v>0</v>
      </c>
      <c r="H297" s="21">
        <f t="shared" si="23"/>
        <v>0</v>
      </c>
    </row>
    <row r="298" spans="3:17" ht="21" customHeight="1" x14ac:dyDescent="0.25">
      <c r="C298" s="32" t="s">
        <v>3</v>
      </c>
      <c r="D298" s="32"/>
      <c r="E298" s="32"/>
      <c r="F298" s="32"/>
      <c r="G298" s="23">
        <f>SUM(G293:G297)</f>
        <v>589</v>
      </c>
      <c r="H298" s="24">
        <f>SUM(H293:H297)</f>
        <v>1</v>
      </c>
    </row>
    <row r="299" spans="3:17" ht="21" customHeight="1" x14ac:dyDescent="0.25"/>
    <row r="300" spans="3:17" ht="21" customHeight="1" x14ac:dyDescent="0.25"/>
    <row r="301" spans="3:17" ht="21" customHeight="1" x14ac:dyDescent="0.25"/>
    <row r="302" spans="3:17" ht="21" customHeight="1" x14ac:dyDescent="0.25">
      <c r="I302" s="103"/>
    </row>
    <row r="303" spans="3:17" ht="21" customHeight="1" x14ac:dyDescent="0.25">
      <c r="N303" s="103"/>
    </row>
    <row r="304" spans="3:17" ht="21" customHeight="1" x14ac:dyDescent="0.25">
      <c r="C304" s="27" t="s">
        <v>203</v>
      </c>
      <c r="D304" s="27"/>
      <c r="E304" s="27"/>
      <c r="F304" s="15" t="s">
        <v>3</v>
      </c>
      <c r="G304" s="28" t="s">
        <v>4</v>
      </c>
      <c r="I304" s="27" t="s">
        <v>208</v>
      </c>
      <c r="J304" s="27"/>
      <c r="K304" s="15" t="s">
        <v>3</v>
      </c>
      <c r="L304" s="28" t="s">
        <v>4</v>
      </c>
      <c r="N304" s="27" t="s">
        <v>213</v>
      </c>
      <c r="O304" s="27"/>
      <c r="P304" s="15" t="s">
        <v>3</v>
      </c>
      <c r="Q304" s="28" t="s">
        <v>4</v>
      </c>
    </row>
    <row r="305" spans="3:17" ht="21" customHeight="1" x14ac:dyDescent="0.25">
      <c r="C305" s="47" t="s">
        <v>204</v>
      </c>
      <c r="D305" s="47"/>
      <c r="E305" s="47"/>
      <c r="F305" s="20">
        <v>0</v>
      </c>
      <c r="G305" s="21">
        <f>F305/F$309</f>
        <v>0</v>
      </c>
      <c r="I305" s="119" t="s">
        <v>209</v>
      </c>
      <c r="J305" s="120" t="s">
        <v>210</v>
      </c>
      <c r="K305" s="20">
        <v>0</v>
      </c>
      <c r="L305" s="21">
        <f>K305/K$308</f>
        <v>0</v>
      </c>
      <c r="N305" s="125" t="s">
        <v>215</v>
      </c>
      <c r="O305" s="120" t="s">
        <v>210</v>
      </c>
      <c r="P305" s="20">
        <v>0</v>
      </c>
      <c r="Q305" s="21">
        <f>P305/P$309</f>
        <v>0</v>
      </c>
    </row>
    <row r="306" spans="3:17" ht="21" customHeight="1" x14ac:dyDescent="0.25">
      <c r="C306" s="47" t="s">
        <v>205</v>
      </c>
      <c r="D306" s="47"/>
      <c r="E306" s="47"/>
      <c r="F306" s="20">
        <v>0</v>
      </c>
      <c r="G306" s="21">
        <f t="shared" ref="G306:G308" si="24">F306/F$309</f>
        <v>0</v>
      </c>
      <c r="I306" s="121"/>
      <c r="J306" s="122" t="s">
        <v>211</v>
      </c>
      <c r="K306" s="20">
        <v>0</v>
      </c>
      <c r="L306" s="21">
        <f t="shared" ref="L306:L307" si="25">K306/K$308</f>
        <v>0</v>
      </c>
      <c r="N306" s="126"/>
      <c r="O306" s="122" t="s">
        <v>218</v>
      </c>
      <c r="P306" s="20">
        <v>0</v>
      </c>
      <c r="Q306" s="21">
        <f t="shared" ref="Q306:Q308" si="26">P306/P$309</f>
        <v>0</v>
      </c>
    </row>
    <row r="307" spans="3:17" ht="21" customHeight="1" thickBot="1" x14ac:dyDescent="0.3">
      <c r="C307" s="47" t="s">
        <v>206</v>
      </c>
      <c r="D307" s="47"/>
      <c r="E307" s="47"/>
      <c r="F307" s="20">
        <v>5</v>
      </c>
      <c r="G307" s="21">
        <f t="shared" si="24"/>
        <v>1</v>
      </c>
      <c r="I307" s="121"/>
      <c r="J307" s="123" t="s">
        <v>212</v>
      </c>
      <c r="K307" s="20">
        <v>5</v>
      </c>
      <c r="L307" s="21">
        <f t="shared" si="25"/>
        <v>1</v>
      </c>
      <c r="N307" s="126"/>
      <c r="O307" s="120" t="s">
        <v>220</v>
      </c>
      <c r="P307" s="20">
        <v>0</v>
      </c>
      <c r="Q307" s="21">
        <f t="shared" si="26"/>
        <v>0</v>
      </c>
    </row>
    <row r="308" spans="3:17" ht="21" customHeight="1" thickBot="1" x14ac:dyDescent="0.3">
      <c r="C308" s="47" t="s">
        <v>207</v>
      </c>
      <c r="D308" s="47"/>
      <c r="E308" s="47"/>
      <c r="F308" s="20">
        <v>0</v>
      </c>
      <c r="G308" s="21">
        <f t="shared" si="24"/>
        <v>0</v>
      </c>
      <c r="I308" s="124"/>
      <c r="J308" s="22" t="s">
        <v>3</v>
      </c>
      <c r="K308" s="23">
        <f>SUM(K305:K307)</f>
        <v>5</v>
      </c>
      <c r="L308" s="24">
        <f>SUM(L305:L307)</f>
        <v>1</v>
      </c>
      <c r="N308" s="126"/>
      <c r="O308" s="120" t="s">
        <v>212</v>
      </c>
      <c r="P308" s="20">
        <v>5</v>
      </c>
      <c r="Q308" s="21">
        <f t="shared" si="26"/>
        <v>1</v>
      </c>
    </row>
    <row r="309" spans="3:17" ht="21" customHeight="1" x14ac:dyDescent="0.25">
      <c r="C309" s="32" t="s">
        <v>3</v>
      </c>
      <c r="D309" s="32"/>
      <c r="E309" s="32"/>
      <c r="F309" s="23">
        <f>SUM(F305:F308)</f>
        <v>5</v>
      </c>
      <c r="G309" s="24">
        <f>SUM(G305:G308)</f>
        <v>1</v>
      </c>
      <c r="I309" s="119" t="s">
        <v>217</v>
      </c>
      <c r="J309" s="120" t="s">
        <v>210</v>
      </c>
      <c r="K309" s="20">
        <v>0</v>
      </c>
      <c r="L309" s="21">
        <f>K309/K$312</f>
        <v>0</v>
      </c>
      <c r="N309" s="126"/>
      <c r="O309" s="22" t="s">
        <v>3</v>
      </c>
      <c r="P309" s="23">
        <f>SUM(P305:P308)</f>
        <v>5</v>
      </c>
      <c r="Q309" s="24">
        <f>SUM(Q305:Q308)</f>
        <v>1</v>
      </c>
    </row>
    <row r="310" spans="3:17" ht="21" customHeight="1" x14ac:dyDescent="0.25">
      <c r="I310" s="121"/>
      <c r="J310" s="122" t="s">
        <v>211</v>
      </c>
      <c r="K310" s="20">
        <v>5</v>
      </c>
      <c r="L310" s="21">
        <f t="shared" ref="L310:L311" si="27">K310/K$312</f>
        <v>1</v>
      </c>
      <c r="N310" s="125" t="s">
        <v>223</v>
      </c>
      <c r="O310" s="120" t="s">
        <v>210</v>
      </c>
      <c r="P310" s="20">
        <v>0</v>
      </c>
      <c r="Q310" s="21">
        <f>P310/P$314</f>
        <v>0</v>
      </c>
    </row>
    <row r="311" spans="3:17" ht="21" customHeight="1" thickBot="1" x14ac:dyDescent="0.3">
      <c r="I311" s="121"/>
      <c r="J311" s="123" t="s">
        <v>212</v>
      </c>
      <c r="K311" s="20">
        <v>0</v>
      </c>
      <c r="L311" s="21">
        <f t="shared" si="27"/>
        <v>0</v>
      </c>
      <c r="N311" s="126"/>
      <c r="O311" s="122" t="s">
        <v>218</v>
      </c>
      <c r="P311" s="20">
        <v>0</v>
      </c>
      <c r="Q311" s="21">
        <f t="shared" ref="Q311:Q313" si="28">P311/P$314</f>
        <v>0</v>
      </c>
    </row>
    <row r="312" spans="3:17" ht="21" customHeight="1" x14ac:dyDescent="0.25">
      <c r="I312" s="124"/>
      <c r="J312" s="22" t="s">
        <v>3</v>
      </c>
      <c r="K312" s="23">
        <f>SUM(K309:K311)</f>
        <v>5</v>
      </c>
      <c r="L312" s="24">
        <f>SUM(L309:L311)</f>
        <v>1</v>
      </c>
      <c r="N312" s="126"/>
      <c r="O312" s="120" t="s">
        <v>220</v>
      </c>
      <c r="P312" s="20">
        <v>5</v>
      </c>
      <c r="Q312" s="21">
        <f t="shared" si="28"/>
        <v>1</v>
      </c>
    </row>
    <row r="313" spans="3:17" ht="21" customHeight="1" thickBot="1" x14ac:dyDescent="0.3">
      <c r="C313" s="103"/>
      <c r="I313" s="119" t="s">
        <v>222</v>
      </c>
      <c r="J313" s="120" t="s">
        <v>210</v>
      </c>
      <c r="K313" s="20">
        <v>0</v>
      </c>
      <c r="L313" s="21">
        <f>K313/K$316</f>
        <v>0</v>
      </c>
      <c r="N313" s="126"/>
      <c r="O313" s="120" t="s">
        <v>212</v>
      </c>
      <c r="P313" s="20">
        <v>0</v>
      </c>
      <c r="Q313" s="21">
        <f t="shared" si="28"/>
        <v>0</v>
      </c>
    </row>
    <row r="314" spans="3:17" ht="21" customHeight="1" x14ac:dyDescent="0.25">
      <c r="C314" s="27" t="s">
        <v>214</v>
      </c>
      <c r="D314" s="27"/>
      <c r="E314" s="27"/>
      <c r="F314" s="15" t="s">
        <v>3</v>
      </c>
      <c r="G314" s="28" t="s">
        <v>4</v>
      </c>
      <c r="I314" s="121"/>
      <c r="J314" s="122" t="s">
        <v>211</v>
      </c>
      <c r="K314" s="20">
        <v>0</v>
      </c>
      <c r="L314" s="21">
        <f t="shared" ref="L314:L315" si="29">K314/K$316</f>
        <v>0</v>
      </c>
      <c r="N314" s="126"/>
      <c r="O314" s="22" t="s">
        <v>3</v>
      </c>
      <c r="P314" s="23">
        <f>SUM(P310:P313)</f>
        <v>5</v>
      </c>
      <c r="Q314" s="24">
        <f>SUM(Q310:Q313)</f>
        <v>1</v>
      </c>
    </row>
    <row r="315" spans="3:17" ht="21" customHeight="1" thickBot="1" x14ac:dyDescent="0.3">
      <c r="C315" s="47" t="s">
        <v>216</v>
      </c>
      <c r="D315" s="47"/>
      <c r="E315" s="47"/>
      <c r="F315" s="20">
        <v>0</v>
      </c>
      <c r="G315" s="21">
        <f>F315/F$318</f>
        <v>0</v>
      </c>
      <c r="I315" s="121"/>
      <c r="J315" s="123" t="s">
        <v>212</v>
      </c>
      <c r="K315" s="20">
        <v>5</v>
      </c>
      <c r="L315" s="21">
        <f t="shared" si="29"/>
        <v>1</v>
      </c>
      <c r="N315" s="125" t="s">
        <v>225</v>
      </c>
      <c r="O315" s="120" t="s">
        <v>210</v>
      </c>
      <c r="P315" s="20">
        <v>0</v>
      </c>
      <c r="Q315" s="21">
        <f>P315/P$319</f>
        <v>0</v>
      </c>
    </row>
    <row r="316" spans="3:17" ht="21" customHeight="1" x14ac:dyDescent="0.25">
      <c r="C316" s="47" t="s">
        <v>219</v>
      </c>
      <c r="D316" s="47"/>
      <c r="E316" s="47"/>
      <c r="F316" s="20">
        <v>0</v>
      </c>
      <c r="G316" s="21">
        <f t="shared" ref="G316:G317" si="30">F316/F$318</f>
        <v>0</v>
      </c>
      <c r="I316" s="124"/>
      <c r="J316" s="22" t="s">
        <v>3</v>
      </c>
      <c r="K316" s="23">
        <f>SUM(K313:K315)</f>
        <v>5</v>
      </c>
      <c r="L316" s="24">
        <f>SUM(L313:L315)</f>
        <v>1</v>
      </c>
      <c r="N316" s="126"/>
      <c r="O316" s="122" t="s">
        <v>218</v>
      </c>
      <c r="P316" s="20">
        <v>0</v>
      </c>
      <c r="Q316" s="21">
        <f t="shared" ref="Q316:Q318" si="31">P316/P$319</f>
        <v>0</v>
      </c>
    </row>
    <row r="317" spans="3:17" ht="21" customHeight="1" thickBot="1" x14ac:dyDescent="0.3">
      <c r="C317" s="47" t="s">
        <v>221</v>
      </c>
      <c r="D317" s="47"/>
      <c r="E317" s="47"/>
      <c r="F317" s="20">
        <v>5</v>
      </c>
      <c r="G317" s="21">
        <f t="shared" si="30"/>
        <v>1</v>
      </c>
      <c r="I317" s="119" t="s">
        <v>224</v>
      </c>
      <c r="J317" s="120" t="s">
        <v>210</v>
      </c>
      <c r="K317" s="20">
        <v>0</v>
      </c>
      <c r="L317" s="21">
        <f>K317/K$320</f>
        <v>0</v>
      </c>
      <c r="N317" s="126"/>
      <c r="O317" s="120" t="s">
        <v>220</v>
      </c>
      <c r="P317" s="20">
        <v>5</v>
      </c>
      <c r="Q317" s="21">
        <f t="shared" si="31"/>
        <v>1</v>
      </c>
    </row>
    <row r="318" spans="3:17" ht="21" customHeight="1" thickBot="1" x14ac:dyDescent="0.3">
      <c r="C318" s="32" t="s">
        <v>3</v>
      </c>
      <c r="D318" s="32"/>
      <c r="E318" s="32"/>
      <c r="F318" s="23">
        <f>SUM(F315:F317)</f>
        <v>5</v>
      </c>
      <c r="G318" s="24">
        <f>SUM(G315:G317)</f>
        <v>1</v>
      </c>
      <c r="I318" s="121"/>
      <c r="J318" s="122" t="s">
        <v>211</v>
      </c>
      <c r="K318" s="20">
        <v>5</v>
      </c>
      <c r="L318" s="21">
        <f t="shared" ref="L318:L319" si="32">K318/K$320</f>
        <v>1</v>
      </c>
      <c r="N318" s="126"/>
      <c r="O318" s="120" t="s">
        <v>212</v>
      </c>
      <c r="P318" s="20">
        <v>0</v>
      </c>
      <c r="Q318" s="21">
        <f t="shared" si="31"/>
        <v>0</v>
      </c>
    </row>
    <row r="319" spans="3:17" ht="21" customHeight="1" thickBot="1" x14ac:dyDescent="0.3">
      <c r="I319" s="121"/>
      <c r="J319" s="123" t="s">
        <v>212</v>
      </c>
      <c r="K319" s="20">
        <v>0</v>
      </c>
      <c r="L319" s="21">
        <f t="shared" si="32"/>
        <v>0</v>
      </c>
      <c r="N319" s="126"/>
      <c r="O319" s="22" t="s">
        <v>3</v>
      </c>
      <c r="P319" s="23">
        <f>SUM(P315:P318)</f>
        <v>5</v>
      </c>
      <c r="Q319" s="24">
        <f>SUM(Q315:Q318)</f>
        <v>1</v>
      </c>
    </row>
    <row r="320" spans="3:17" ht="21" customHeight="1" x14ac:dyDescent="0.25">
      <c r="I320" s="124"/>
      <c r="J320" s="22" t="s">
        <v>3</v>
      </c>
      <c r="K320" s="23">
        <f>SUM(K317:K319)</f>
        <v>5</v>
      </c>
      <c r="L320" s="24">
        <f>SUM(L317:L319)</f>
        <v>1</v>
      </c>
      <c r="N320" s="125" t="s">
        <v>227</v>
      </c>
      <c r="O320" s="120" t="s">
        <v>210</v>
      </c>
      <c r="P320" s="20">
        <v>0</v>
      </c>
      <c r="Q320" s="21">
        <f>P320/P$324</f>
        <v>0</v>
      </c>
    </row>
    <row r="321" spans="3:17" ht="21" customHeight="1" x14ac:dyDescent="0.25">
      <c r="I321" s="119" t="s">
        <v>226</v>
      </c>
      <c r="J321" s="120" t="s">
        <v>210</v>
      </c>
      <c r="K321" s="20">
        <v>0</v>
      </c>
      <c r="L321" s="21">
        <f>K321/K$324</f>
        <v>0</v>
      </c>
      <c r="N321" s="126"/>
      <c r="O321" s="122" t="s">
        <v>218</v>
      </c>
      <c r="P321" s="20">
        <v>0</v>
      </c>
      <c r="Q321" s="21">
        <f t="shared" ref="Q321:Q322" si="33">P321/P$324</f>
        <v>0</v>
      </c>
    </row>
    <row r="322" spans="3:17" ht="21" customHeight="1" x14ac:dyDescent="0.25">
      <c r="I322" s="121"/>
      <c r="J322" s="122" t="s">
        <v>211</v>
      </c>
      <c r="K322" s="20">
        <v>5</v>
      </c>
      <c r="L322" s="21">
        <f t="shared" ref="L322:L323" si="34">K322/K$324</f>
        <v>1</v>
      </c>
      <c r="N322" s="126"/>
      <c r="O322" s="120" t="s">
        <v>220</v>
      </c>
      <c r="P322" s="20">
        <v>5</v>
      </c>
      <c r="Q322" s="21">
        <f t="shared" si="33"/>
        <v>1</v>
      </c>
    </row>
    <row r="323" spans="3:17" ht="21" customHeight="1" thickBot="1" x14ac:dyDescent="0.3">
      <c r="I323" s="121"/>
      <c r="J323" s="123" t="s">
        <v>212</v>
      </c>
      <c r="K323" s="20">
        <v>0</v>
      </c>
      <c r="L323" s="21">
        <f t="shared" si="34"/>
        <v>0</v>
      </c>
      <c r="N323" s="126"/>
      <c r="O323" s="120" t="s">
        <v>212</v>
      </c>
      <c r="P323" s="20">
        <v>0</v>
      </c>
      <c r="Q323" s="21">
        <f>P323/P$324</f>
        <v>0</v>
      </c>
    </row>
    <row r="324" spans="3:17" ht="21" customHeight="1" x14ac:dyDescent="0.25">
      <c r="I324" s="124"/>
      <c r="J324" s="22" t="s">
        <v>3</v>
      </c>
      <c r="K324" s="23">
        <f>SUM(K321:K323)</f>
        <v>5</v>
      </c>
      <c r="L324" s="24">
        <f>SUM(L321:L323)</f>
        <v>1</v>
      </c>
      <c r="N324" s="126"/>
      <c r="O324" s="22" t="s">
        <v>3</v>
      </c>
      <c r="P324" s="23">
        <f>SUM(P320:P323)</f>
        <v>5</v>
      </c>
      <c r="Q324" s="24">
        <f>SUM(Q320:Q323)</f>
        <v>1</v>
      </c>
    </row>
    <row r="325" spans="3:17" ht="21" customHeight="1" x14ac:dyDescent="0.25">
      <c r="I325" s="119" t="s">
        <v>228</v>
      </c>
      <c r="J325" s="120" t="s">
        <v>210</v>
      </c>
      <c r="K325" s="20">
        <v>0</v>
      </c>
      <c r="L325" s="21">
        <f>K325/K$328</f>
        <v>0</v>
      </c>
    </row>
    <row r="326" spans="3:17" ht="21" customHeight="1" x14ac:dyDescent="0.25">
      <c r="I326" s="121"/>
      <c r="J326" s="122" t="s">
        <v>211</v>
      </c>
      <c r="K326" s="20">
        <v>0</v>
      </c>
      <c r="L326" s="21">
        <f t="shared" ref="L326:L327" si="35">K326/K$328</f>
        <v>0</v>
      </c>
    </row>
    <row r="327" spans="3:17" ht="21" customHeight="1" thickBot="1" x14ac:dyDescent="0.3">
      <c r="I327" s="121"/>
      <c r="J327" s="123" t="s">
        <v>212</v>
      </c>
      <c r="K327" s="20">
        <v>5</v>
      </c>
      <c r="L327" s="21">
        <f t="shared" si="35"/>
        <v>1</v>
      </c>
    </row>
    <row r="328" spans="3:17" ht="21" customHeight="1" x14ac:dyDescent="0.25">
      <c r="I328" s="124"/>
      <c r="J328" s="22" t="s">
        <v>3</v>
      </c>
      <c r="K328" s="23">
        <f>SUM(K325:K327)</f>
        <v>5</v>
      </c>
      <c r="L328" s="24">
        <f>SUM(L325:L327)</f>
        <v>1</v>
      </c>
    </row>
    <row r="329" spans="3:17" ht="21" customHeight="1" x14ac:dyDescent="0.25"/>
    <row r="331" spans="3:17" x14ac:dyDescent="0.25">
      <c r="C331" s="127" t="s">
        <v>229</v>
      </c>
      <c r="D331" s="127"/>
    </row>
  </sheetData>
  <mergeCells count="61">
    <mergeCell ref="I325:I328"/>
    <mergeCell ref="I305:I308"/>
    <mergeCell ref="N305:N309"/>
    <mergeCell ref="I309:I312"/>
    <mergeCell ref="N310:N314"/>
    <mergeCell ref="I313:I316"/>
    <mergeCell ref="N315:N319"/>
    <mergeCell ref="I317:I320"/>
    <mergeCell ref="N320:N324"/>
    <mergeCell ref="I321:I324"/>
    <mergeCell ref="C255:C258"/>
    <mergeCell ref="H258:H262"/>
    <mergeCell ref="C259:C262"/>
    <mergeCell ref="C263:C266"/>
    <mergeCell ref="H263:H267"/>
    <mergeCell ref="C267:C270"/>
    <mergeCell ref="H268:H272"/>
    <mergeCell ref="C271:C274"/>
    <mergeCell ref="H273:H277"/>
    <mergeCell ref="C275:C278"/>
    <mergeCell ref="I189:I190"/>
    <mergeCell ref="C200:E201"/>
    <mergeCell ref="F200:G200"/>
    <mergeCell ref="C208:E209"/>
    <mergeCell ref="F208:G208"/>
    <mergeCell ref="C216:E217"/>
    <mergeCell ref="F216:G216"/>
    <mergeCell ref="C180:D181"/>
    <mergeCell ref="E180:F180"/>
    <mergeCell ref="K180:M181"/>
    <mergeCell ref="N180:O180"/>
    <mergeCell ref="C188:F188"/>
    <mergeCell ref="C189:D190"/>
    <mergeCell ref="E189:E190"/>
    <mergeCell ref="F189:F190"/>
    <mergeCell ref="G189:G190"/>
    <mergeCell ref="H189:H190"/>
    <mergeCell ref="M122:S122"/>
    <mergeCell ref="C124:C126"/>
    <mergeCell ref="D124:F124"/>
    <mergeCell ref="D125:E125"/>
    <mergeCell ref="C156:F157"/>
    <mergeCell ref="G156:I156"/>
    <mergeCell ref="L156:N158"/>
    <mergeCell ref="O156:Q156"/>
    <mergeCell ref="G157:H157"/>
    <mergeCell ref="O157:P157"/>
    <mergeCell ref="I108:O110"/>
    <mergeCell ref="P108:R108"/>
    <mergeCell ref="C109:D111"/>
    <mergeCell ref="E109:G109"/>
    <mergeCell ref="P109:Q109"/>
    <mergeCell ref="E110:F110"/>
    <mergeCell ref="C11:R12"/>
    <mergeCell ref="C15:H16"/>
    <mergeCell ref="C96:D98"/>
    <mergeCell ref="E96:G96"/>
    <mergeCell ref="I96:J98"/>
    <mergeCell ref="K96:M96"/>
    <mergeCell ref="E97:F97"/>
    <mergeCell ref="K97:L97"/>
  </mergeCells>
  <pageMargins left="0.7" right="0.7" top="0.75" bottom="0.75" header="0.3" footer="0.3"/>
  <pageSetup paperSize="9" scale="51" fitToHeight="0" orientation="landscape" r:id="rId1"/>
  <rowBreaks count="9" manualBreakCount="9">
    <brk id="47" max="18" man="1"/>
    <brk id="91" max="18" man="1"/>
    <brk id="120" max="18" man="1"/>
    <brk id="153" max="18" man="1"/>
    <brk id="195" max="18" man="1"/>
    <brk id="225" max="18" man="1"/>
    <brk id="241" max="18" man="1"/>
    <brk id="278" max="18" man="1"/>
    <brk id="299" max="18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SAM</vt:lpstr>
      <vt:lpstr>SAM!Área_de_impresión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2026-07-16T21:12:34Z</dcterms:created>
  <dcterms:modified xsi:type="dcterms:W3CDTF">2026-07-16T21:12:40Z</dcterms:modified>
</cp:coreProperties>
</file>