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ADB7FD98-7BD8-44CA-B97D-A1D61AFE62E9}" xr6:coauthVersionLast="47" xr6:coauthVersionMax="47" xr10:uidLastSave="{00000000-0000-0000-0000-000000000000}"/>
  <bookViews>
    <workbookView xWindow="-110" yWindow="-110" windowWidth="25820" windowHeight="15500" xr2:uid="{A094BB41-07DB-444F-9CAB-A01105F2AC9E}"/>
  </bookViews>
  <sheets>
    <sheet name="SAM" sheetId="1" r:id="rId1"/>
  </sheets>
  <externalReferences>
    <externalReference r:id="rId2"/>
  </externalReferences>
  <definedNames>
    <definedName name="_xlnm._FilterDatabase" localSheetId="0" hidden="1">SAM!$M$51:$N$51</definedName>
    <definedName name="_xlnm.Print_Area" localSheetId="0">SAM!$A$1:$S$333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0" i="1" l="1"/>
  <c r="L327" i="1"/>
  <c r="P326" i="1"/>
  <c r="K326" i="1"/>
  <c r="Q325" i="1"/>
  <c r="Q324" i="1"/>
  <c r="Q323" i="1"/>
  <c r="Q322" i="1"/>
  <c r="Q326" i="1" s="1"/>
  <c r="K322" i="1"/>
  <c r="L321" i="1" s="1"/>
  <c r="P321" i="1"/>
  <c r="Q320" i="1"/>
  <c r="L320" i="1"/>
  <c r="F320" i="1"/>
  <c r="Q319" i="1"/>
  <c r="L319" i="1"/>
  <c r="L322" i="1" s="1"/>
  <c r="G319" i="1"/>
  <c r="Q318" i="1"/>
  <c r="K318" i="1"/>
  <c r="G318" i="1"/>
  <c r="Q317" i="1"/>
  <c r="Q321" i="1" s="1"/>
  <c r="L317" i="1"/>
  <c r="G317" i="1"/>
  <c r="G320" i="1" s="1"/>
  <c r="P316" i="1"/>
  <c r="Q315" i="1" s="1"/>
  <c r="L316" i="1"/>
  <c r="L315" i="1"/>
  <c r="L318" i="1" s="1"/>
  <c r="Q314" i="1"/>
  <c r="K314" i="1"/>
  <c r="Q313" i="1"/>
  <c r="L313" i="1"/>
  <c r="Q312" i="1"/>
  <c r="Q316" i="1" s="1"/>
  <c r="L312" i="1"/>
  <c r="P311" i="1"/>
  <c r="L311" i="1"/>
  <c r="L314" i="1" s="1"/>
  <c r="F311" i="1"/>
  <c r="Q310" i="1"/>
  <c r="K310" i="1"/>
  <c r="G310" i="1"/>
  <c r="Q309" i="1"/>
  <c r="L309" i="1"/>
  <c r="G309" i="1"/>
  <c r="Q308" i="1"/>
  <c r="L308" i="1"/>
  <c r="G308" i="1"/>
  <c r="Q307" i="1"/>
  <c r="Q311" i="1" s="1"/>
  <c r="L307" i="1"/>
  <c r="L310" i="1" s="1"/>
  <c r="G307" i="1"/>
  <c r="G311" i="1" s="1"/>
  <c r="G300" i="1"/>
  <c r="H295" i="1"/>
  <c r="G290" i="1"/>
  <c r="E280" i="1"/>
  <c r="J279" i="1"/>
  <c r="F279" i="1"/>
  <c r="K278" i="1"/>
  <c r="F278" i="1"/>
  <c r="K277" i="1"/>
  <c r="F277" i="1"/>
  <c r="F280" i="1" s="1"/>
  <c r="K276" i="1"/>
  <c r="E276" i="1"/>
  <c r="K275" i="1"/>
  <c r="K279" i="1" s="1"/>
  <c r="F275" i="1"/>
  <c r="J274" i="1"/>
  <c r="F274" i="1"/>
  <c r="F273" i="1"/>
  <c r="F276" i="1" s="1"/>
  <c r="E272" i="1"/>
  <c r="F271" i="1"/>
  <c r="K270" i="1"/>
  <c r="F270" i="1"/>
  <c r="J269" i="1"/>
  <c r="K268" i="1" s="1"/>
  <c r="F269" i="1"/>
  <c r="F272" i="1" s="1"/>
  <c r="E268" i="1"/>
  <c r="K267" i="1"/>
  <c r="K266" i="1"/>
  <c r="K265" i="1"/>
  <c r="K269" i="1" s="1"/>
  <c r="F265" i="1"/>
  <c r="J264" i="1"/>
  <c r="E264" i="1"/>
  <c r="Q263" i="1"/>
  <c r="K263" i="1"/>
  <c r="F263" i="1"/>
  <c r="R262" i="1"/>
  <c r="K262" i="1"/>
  <c r="F262" i="1"/>
  <c r="R261" i="1"/>
  <c r="K261" i="1"/>
  <c r="F261" i="1"/>
  <c r="F264" i="1" s="1"/>
  <c r="R260" i="1"/>
  <c r="R263" i="1" s="1"/>
  <c r="K260" i="1"/>
  <c r="K264" i="1" s="1"/>
  <c r="E260" i="1"/>
  <c r="F259" i="1" s="1"/>
  <c r="F258" i="1"/>
  <c r="F257" i="1"/>
  <c r="F260" i="1" s="1"/>
  <c r="P254" i="1"/>
  <c r="F252" i="1"/>
  <c r="Q251" i="1"/>
  <c r="G251" i="1"/>
  <c r="Q250" i="1"/>
  <c r="G250" i="1"/>
  <c r="G252" i="1" s="1"/>
  <c r="E243" i="1"/>
  <c r="F242" i="1" s="1"/>
  <c r="F241" i="1"/>
  <c r="F243" i="1" s="1"/>
  <c r="Q239" i="1"/>
  <c r="K237" i="1"/>
  <c r="R236" i="1"/>
  <c r="L236" i="1"/>
  <c r="R235" i="1"/>
  <c r="L235" i="1"/>
  <c r="E235" i="1"/>
  <c r="F234" i="1" s="1"/>
  <c r="R234" i="1"/>
  <c r="L234" i="1"/>
  <c r="R233" i="1"/>
  <c r="L233" i="1"/>
  <c r="L237" i="1" s="1"/>
  <c r="F233" i="1"/>
  <c r="F235" i="1" s="1"/>
  <c r="G214" i="1"/>
  <c r="F214" i="1"/>
  <c r="G206" i="1"/>
  <c r="F206" i="1"/>
  <c r="I196" i="1"/>
  <c r="H196" i="1"/>
  <c r="G196" i="1"/>
  <c r="F196" i="1"/>
  <c r="E196" i="1"/>
  <c r="O187" i="1"/>
  <c r="N187" i="1"/>
  <c r="F186" i="1"/>
  <c r="E186" i="1"/>
  <c r="I176" i="1"/>
  <c r="H176" i="1"/>
  <c r="G176" i="1"/>
  <c r="Q172" i="1"/>
  <c r="P172" i="1"/>
  <c r="O172" i="1"/>
  <c r="F153" i="1"/>
  <c r="E153" i="1"/>
  <c r="D153" i="1"/>
  <c r="R121" i="1"/>
  <c r="Q121" i="1"/>
  <c r="P121" i="1"/>
  <c r="G115" i="1"/>
  <c r="F115" i="1"/>
  <c r="E115" i="1"/>
  <c r="M104" i="1"/>
  <c r="L104" i="1"/>
  <c r="K104" i="1"/>
  <c r="G101" i="1"/>
  <c r="F101" i="1"/>
  <c r="E101" i="1"/>
  <c r="Q86" i="1"/>
  <c r="R80" i="1"/>
  <c r="R79" i="1"/>
  <c r="F79" i="1"/>
  <c r="E79" i="1"/>
  <c r="R78" i="1"/>
  <c r="D78" i="1"/>
  <c r="R77" i="1"/>
  <c r="D77" i="1"/>
  <c r="D79" i="1" s="1"/>
  <c r="J72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O46" i="1"/>
  <c r="P45" i="1" s="1"/>
  <c r="P44" i="1"/>
  <c r="J44" i="1"/>
  <c r="P39" i="1"/>
  <c r="Q38" i="1"/>
  <c r="Q37" i="1"/>
  <c r="K37" i="1"/>
  <c r="Q36" i="1"/>
  <c r="K36" i="1"/>
  <c r="Q35" i="1"/>
  <c r="Q39" i="1" s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N21" i="1"/>
  <c r="K21" i="1"/>
  <c r="O20" i="1"/>
  <c r="K20" i="1"/>
  <c r="O19" i="1"/>
  <c r="O21" i="1" s="1"/>
  <c r="K19" i="1"/>
  <c r="L329" i="1" l="1"/>
  <c r="L328" i="1"/>
  <c r="L330" i="1" s="1"/>
  <c r="L323" i="1"/>
  <c r="L324" i="1"/>
  <c r="L325" i="1"/>
  <c r="H298" i="1"/>
  <c r="H299" i="1"/>
  <c r="H296" i="1"/>
  <c r="H297" i="1"/>
  <c r="H288" i="1"/>
  <c r="H289" i="1"/>
  <c r="H287" i="1"/>
  <c r="H290" i="1" s="1"/>
  <c r="K271" i="1"/>
  <c r="K272" i="1"/>
  <c r="K273" i="1"/>
  <c r="F266" i="1"/>
  <c r="F268" i="1" s="1"/>
  <c r="F267" i="1"/>
  <c r="Q253" i="1"/>
  <c r="Q252" i="1"/>
  <c r="Q254" i="1" s="1"/>
  <c r="R238" i="1"/>
  <c r="R237" i="1"/>
  <c r="R239" i="1" s="1"/>
  <c r="R85" i="1"/>
  <c r="R82" i="1"/>
  <c r="R81" i="1"/>
  <c r="R86" i="1" s="1"/>
  <c r="R83" i="1"/>
  <c r="R84" i="1"/>
  <c r="K70" i="1"/>
  <c r="K71" i="1"/>
  <c r="K69" i="1"/>
  <c r="K72" i="1" s="1"/>
  <c r="K38" i="1"/>
  <c r="K41" i="1"/>
  <c r="K40" i="1"/>
  <c r="K42" i="1"/>
  <c r="K43" i="1"/>
  <c r="K39" i="1"/>
  <c r="E80" i="1"/>
  <c r="P46" i="1"/>
  <c r="F80" i="1"/>
  <c r="L326" i="1" l="1"/>
  <c r="H300" i="1"/>
  <c r="K274" i="1"/>
  <c r="K44" i="1"/>
</calcChain>
</file>

<file path=xl/sharedStrings.xml><?xml version="1.0" encoding="utf-8"?>
<sst xmlns="http://schemas.openxmlformats.org/spreadsheetml/2006/main" count="566" uniqueCount="227">
  <si>
    <t>La intervención tiene como objetivo contribuir a la reducción de la violencia contra las mujeres, a través de acompañamiento, visitas y fortalecimiento de habilidades para la toma de decisiones frente a hechos de violencia.</t>
  </si>
  <si>
    <r>
      <t xml:space="preserve">Figura N° 1: </t>
    </r>
    <r>
      <rPr>
        <sz val="11"/>
        <color theme="1"/>
        <rFont val="Arial"/>
        <family val="2"/>
      </rPr>
      <t>Acciones preventivas según departamento, Febrero - Marzo, 2026 (preliminar)</t>
    </r>
  </si>
  <si>
    <t>Región</t>
  </si>
  <si>
    <t>Total</t>
  </si>
  <si>
    <t>%</t>
  </si>
  <si>
    <t>Mes</t>
  </si>
  <si>
    <t>Amazonas</t>
  </si>
  <si>
    <t>Febrero</t>
  </si>
  <si>
    <t>Áncash</t>
  </si>
  <si>
    <t>Marzo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</si>
  <si>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</si>
  <si>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</si>
  <si>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</si>
  <si>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</si>
  <si>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</si>
  <si>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</si>
  <si>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</si>
  <si>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</si>
  <si>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</si>
  <si>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</si>
  <si>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</si>
  <si>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</si>
  <si>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</si>
  <si>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</si>
  <si>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Temática principal</t>
  </si>
  <si>
    <t>Madre de Dios</t>
  </si>
  <si>
    <t>Violencia sexual</t>
  </si>
  <si>
    <t>Moquegua</t>
  </si>
  <si>
    <t>Estrategia de Prevención de la Violencia</t>
  </si>
  <si>
    <t>Pasco</t>
  </si>
  <si>
    <t>Crecimiento y desarrollo personal / familiar</t>
  </si>
  <si>
    <t>Piura</t>
  </si>
  <si>
    <t>Otro</t>
  </si>
  <si>
    <t>Leyenda</t>
  </si>
  <si>
    <t>Intervalo</t>
  </si>
  <si>
    <t>Puno</t>
  </si>
  <si>
    <t>9 a 72 acciones</t>
  </si>
  <si>
    <t>San Martín</t>
  </si>
  <si>
    <t>73 a 136 acciones</t>
  </si>
  <si>
    <t>Tacna</t>
  </si>
  <si>
    <t>137 a 199 acciones</t>
  </si>
  <si>
    <t>Tumbes</t>
  </si>
  <si>
    <t>200 a 262 acciones</t>
  </si>
  <si>
    <t>Ucayali</t>
  </si>
  <si>
    <t>Tipo de intervención</t>
  </si>
  <si>
    <t>263 a 326 acciones</t>
  </si>
  <si>
    <t>Prevenir para Protegeer</t>
  </si>
  <si>
    <t>327 a 389 acciones</t>
  </si>
  <si>
    <t>PPOR</t>
  </si>
  <si>
    <t>Código</t>
  </si>
  <si>
    <t>Nombre de la Acción Preventiva</t>
  </si>
  <si>
    <t>MAM-01</t>
  </si>
  <si>
    <t>Reunión de integrantes de organizaciones sociales</t>
  </si>
  <si>
    <t>MAM-03</t>
  </si>
  <si>
    <t>MAM-02</t>
  </si>
  <si>
    <t>Sesiones de fortalecimiento de capacidades a mentoras</t>
  </si>
  <si>
    <t>MAM-04</t>
  </si>
  <si>
    <t>Mentoras voluntarias acreditadas</t>
  </si>
  <si>
    <t>MAM-05</t>
  </si>
  <si>
    <t>Reforzamiento a mentoras voluntarias</t>
  </si>
  <si>
    <t>MAM-09</t>
  </si>
  <si>
    <t>Acciones de difusión por mentoras</t>
  </si>
  <si>
    <t>MAM-10</t>
  </si>
  <si>
    <t>MAM-06</t>
  </si>
  <si>
    <t>Acciones de difusión por coordinadoras mentoras</t>
  </si>
  <si>
    <t>MAM-20</t>
  </si>
  <si>
    <t>MAM-07</t>
  </si>
  <si>
    <t>Acompañamiento a mujeres víctimas de violencia por mentoras</t>
  </si>
  <si>
    <t>MAM-21</t>
  </si>
  <si>
    <t>MAM-08</t>
  </si>
  <si>
    <t>Acompañamiento a mujeres víctimas de violencia por psicólogas comunitarias</t>
  </si>
  <si>
    <t>MAM-18</t>
  </si>
  <si>
    <t>Acompañamiento individualizado para la toma de decisiones</t>
  </si>
  <si>
    <t>Fortalecimiento de la red familiar/social</t>
  </si>
  <si>
    <t>MAM-13</t>
  </si>
  <si>
    <t>MAM-11</t>
  </si>
  <si>
    <t>Acciones de difusión por psicólogas comunitarias</t>
  </si>
  <si>
    <t>MAM-19</t>
  </si>
  <si>
    <t>MAM-12</t>
  </si>
  <si>
    <t>Asesoramiento</t>
  </si>
  <si>
    <t>Acciones de difusión dirigidas a instituciones</t>
  </si>
  <si>
    <t>MAM-14</t>
  </si>
  <si>
    <t>Evaluación con mentoras para fortalecer el trabajo comunitario</t>
  </si>
  <si>
    <t>MAM-16</t>
  </si>
  <si>
    <t>Presentación pública / Rendición social de la intervención</t>
  </si>
  <si>
    <t>MAM-17</t>
  </si>
  <si>
    <t>Fortalecimiento de capacidades a personas de la comunidad</t>
  </si>
  <si>
    <t>Actividades de fortalecimiento de capacidades de prevención de la violencia sexual hacia NNA</t>
  </si>
  <si>
    <t>Otras acciones preventivas</t>
  </si>
  <si>
    <t>Conformación de la red de mentoras</t>
  </si>
  <si>
    <t>Reuniones con la red de mentoras</t>
  </si>
  <si>
    <t xml:space="preserve">Mes </t>
  </si>
  <si>
    <t>Mujer</t>
  </si>
  <si>
    <t>Hombre</t>
  </si>
  <si>
    <t>N°</t>
  </si>
  <si>
    <t xml:space="preserve">Reunión de integrantes de organizaciones sociales </t>
  </si>
  <si>
    <t xml:space="preserve">Acciones de difusión por mentoras </t>
  </si>
  <si>
    <t xml:space="preserve">Acciones de difusión por coordinadoras mentoras </t>
  </si>
  <si>
    <t xml:space="preserve">Acciones de difusión por psicólogas comunitarias </t>
  </si>
  <si>
    <t xml:space="preserve">Acciones de difusión dirigidas a instituciones </t>
  </si>
  <si>
    <t xml:space="preserve">Presentación pública / Rendición social de la intervención </t>
  </si>
  <si>
    <t xml:space="preserve">Fortalecimiento de capacidades a personas de la comunidad </t>
  </si>
  <si>
    <t xml:space="preserve">Otras acciones preventivas </t>
  </si>
  <si>
    <t>Acompañamiento</t>
  </si>
  <si>
    <t>Grupo de edad</t>
  </si>
  <si>
    <t>Básico</t>
  </si>
  <si>
    <t>Especializado</t>
  </si>
  <si>
    <t>18 a 29 años</t>
  </si>
  <si>
    <t>30 a 39 años</t>
  </si>
  <si>
    <t>40 a 49 años</t>
  </si>
  <si>
    <t>50 a 59 años</t>
  </si>
  <si>
    <t>60 años a más</t>
  </si>
  <si>
    <t xml:space="preserve">Autoidentificación étnica </t>
  </si>
  <si>
    <t>¿Cuenta con un trabajo?</t>
  </si>
  <si>
    <t>Quechua</t>
  </si>
  <si>
    <t>Sí</t>
  </si>
  <si>
    <t>Aimara</t>
  </si>
  <si>
    <t>No</t>
  </si>
  <si>
    <t>Indígena u originario de la Amazonia</t>
  </si>
  <si>
    <t>Sin información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</si>
  <si>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</si>
  <si>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</si>
  <si>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</si>
  <si>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</si>
  <si>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No sabe/No responde</t>
  </si>
  <si>
    <t>Figura N° 2: Usuarias del acompañamiento básico (MAM-07) según departamento</t>
  </si>
  <si>
    <t>Figura N° 3: Usuarias del acompañamiento especializado (MAM-08) según departamento</t>
  </si>
  <si>
    <t>Departamento</t>
  </si>
  <si>
    <t>0 usuarias</t>
  </si>
  <si>
    <t>1 a 84 usuarias</t>
  </si>
  <si>
    <t>85 a 168 usuarias</t>
  </si>
  <si>
    <t>169 a 252 usuarias</t>
  </si>
  <si>
    <t>5 usuarias</t>
  </si>
  <si>
    <t>253 a 336 usuarias</t>
  </si>
  <si>
    <t>337 a 420 usuarias</t>
  </si>
  <si>
    <t>421 a 504 usuarias</t>
  </si>
  <si>
    <t>Lengua Materna</t>
  </si>
  <si>
    <t>Nivel Educativo</t>
  </si>
  <si>
    <t>Castellano</t>
  </si>
  <si>
    <t>Sin nivel</t>
  </si>
  <si>
    <t>Inicial</t>
  </si>
  <si>
    <t>Primaria incompleta</t>
  </si>
  <si>
    <t>Portugués</t>
  </si>
  <si>
    <t>Primaria completa</t>
  </si>
  <si>
    <t>Awajún / Aguaruna</t>
  </si>
  <si>
    <t>Secundaria incompleta</t>
  </si>
  <si>
    <t>Otra lengua extranjera</t>
  </si>
  <si>
    <t>Secundaria completa</t>
  </si>
  <si>
    <t>Asháninka</t>
  </si>
  <si>
    <t>Superior no Univ. Incompleta</t>
  </si>
  <si>
    <t>Shipibo - Konibo</t>
  </si>
  <si>
    <t>Superior no Univ. Completa</t>
  </si>
  <si>
    <t>Shawi / Chayahuita</t>
  </si>
  <si>
    <t>Superior Univ. Incompleta</t>
  </si>
  <si>
    <t>Matsigenka / Machiguenga</t>
  </si>
  <si>
    <t>Superior Univ. Completa</t>
  </si>
  <si>
    <t>Achuar</t>
  </si>
  <si>
    <t>Básica Especial</t>
  </si>
  <si>
    <t>Otra lengua indígena u originaria</t>
  </si>
  <si>
    <t>Maestría/Doctorado</t>
  </si>
  <si>
    <t>Lengua de señas peruanas</t>
  </si>
  <si>
    <t>No escucha/o ni habla/o</t>
  </si>
  <si>
    <t>No sabe</t>
  </si>
  <si>
    <t>Reciben algún tipo de ayuda</t>
  </si>
  <si>
    <t>Tipo de institución o parentesco</t>
  </si>
  <si>
    <t>Institución pública</t>
  </si>
  <si>
    <t>Institución privada</t>
  </si>
  <si>
    <t>Familiares/amigos</t>
  </si>
  <si>
    <t>Tipo de institución o parentesco / Tipo de ayuda</t>
  </si>
  <si>
    <t>Económica</t>
  </si>
  <si>
    <t>Emocional</t>
  </si>
  <si>
    <t>Cuidado de hijos e hijas</t>
  </si>
  <si>
    <t>Estudios</t>
  </si>
  <si>
    <t>* Una usuaria puede recibir más de un tipo de ayuda</t>
  </si>
  <si>
    <t>Situación de Violencia</t>
  </si>
  <si>
    <t>Víctima de violencia de pareja</t>
  </si>
  <si>
    <t>Víctima de violencia de expareja</t>
  </si>
  <si>
    <t>Nivel de riesgo</t>
  </si>
  <si>
    <t>Leve</t>
  </si>
  <si>
    <t>Moderado</t>
  </si>
  <si>
    <t>Tipo de violencia</t>
  </si>
  <si>
    <t>Psicológica</t>
  </si>
  <si>
    <t>Física</t>
  </si>
  <si>
    <t>Económica y Psicológica</t>
  </si>
  <si>
    <t>Económica y Física</t>
  </si>
  <si>
    <t>Psicológica y Física</t>
  </si>
  <si>
    <t>Económica, Psicológica y Física</t>
  </si>
  <si>
    <t>Vive con agresor</t>
  </si>
  <si>
    <t>Autoreporte de detección de violencia</t>
  </si>
  <si>
    <t>Niveles de depresión</t>
  </si>
  <si>
    <t>No se detecta violencia - Puntaje de 8 a 14</t>
  </si>
  <si>
    <t>Ninguno</t>
  </si>
  <si>
    <t>Sí se detecta violencia - Puntaje de 15 a 24</t>
  </si>
  <si>
    <t>Depresión leve</t>
  </si>
  <si>
    <t>Sí se detecta violencia - Puntaje mayor de 2 puntos</t>
  </si>
  <si>
    <t>Depresión moderada</t>
  </si>
  <si>
    <t>Depresión moderadamente grave</t>
  </si>
  <si>
    <t>Depresión grave</t>
  </si>
  <si>
    <t>Presunto agresor accede a vivienda</t>
  </si>
  <si>
    <t xml:space="preserve">¿Buscó ayuda ante a un hecho de violencia?
</t>
  </si>
  <si>
    <t>Etapas</t>
  </si>
  <si>
    <t>Pre-Contemplación</t>
  </si>
  <si>
    <t>Contemplación</t>
  </si>
  <si>
    <t>Acción</t>
  </si>
  <si>
    <t>Mantenimiento/Seguimiento</t>
  </si>
  <si>
    <t>Nivel de autonomía personal</t>
  </si>
  <si>
    <t>Sentido de control positivo</t>
  </si>
  <si>
    <t>Bajo</t>
  </si>
  <si>
    <t>Medio</t>
  </si>
  <si>
    <t>Alto</t>
  </si>
  <si>
    <t>Nivel de autoestima</t>
  </si>
  <si>
    <t>Nivel de toma de decisiones</t>
  </si>
  <si>
    <t>Si mismo</t>
  </si>
  <si>
    <t>Baja o Incipiente capacidad</t>
  </si>
  <si>
    <t>Sentido de control negativo</t>
  </si>
  <si>
    <t>Medio Bajo</t>
  </si>
  <si>
    <t>Medio o Capacidad en proceso</t>
  </si>
  <si>
    <t>Medio Alto</t>
  </si>
  <si>
    <t>Alto o Capacidad suficiente para tomar decisiones</t>
  </si>
  <si>
    <t>Deseo de control</t>
  </si>
  <si>
    <t>Social</t>
  </si>
  <si>
    <t>Agente de control interno</t>
  </si>
  <si>
    <t>Familiar</t>
  </si>
  <si>
    <t>Agente de control externo</t>
  </si>
  <si>
    <t>Autoestima total</t>
  </si>
  <si>
    <t>Sentido de control general</t>
  </si>
  <si>
    <r>
      <t xml:space="preserve">Fuente: </t>
    </r>
    <r>
      <rPr>
        <sz val="10"/>
        <color theme="1"/>
        <rFont val="Arial"/>
        <family val="2"/>
      </rPr>
      <t>Registro del Servicio de Acompañamiento a Mujeres / SGIC / UPPM / Warmi 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</si>
</sst>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i/>
      <sz val="11"/>
      <color theme="1"/>
      <name val="Arial Narrow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0"/>
      <name val="Arial Narrow"/>
      <family val="2"/>
    </font>
    <font>
      <b/>
      <sz val="10"/>
      <color rgb="FFFFFFFF"/>
      <name val="Arial"/>
      <family val="2"/>
    </font>
    <font>
      <sz val="11"/>
      <color rgb="FF000000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1"/>
      <color rgb="FFFFFFFF"/>
      <name val="Arial"/>
      <family val="2"/>
    </font>
    <font>
      <b/>
      <sz val="11"/>
      <name val="Aptos Narrow"/>
      <family val="2"/>
      <scheme val="minor"/>
    </font>
    <font>
      <sz val="10"/>
      <name val="Univers"/>
      <family val="2"/>
    </font>
    <font>
      <sz val="11"/>
      <name val="Aptos Narrow"/>
      <family val="2"/>
      <scheme val="minor"/>
    </font>
    <font>
      <b/>
      <sz val="11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rgb="FF000000"/>
      <name val="Aptos Narrow"/>
      <family val="2"/>
      <scheme val="minor"/>
    </font>
    <font>
      <sz val="1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11"/>
      <name val="Arial Narrow"/>
      <family val="2"/>
    </font>
    <font>
      <sz val="9"/>
      <color theme="1"/>
      <name val="Aptos Narrow"/>
      <family val="2"/>
      <scheme val="minor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theme="1"/>
      <name val="Aptos Narrow"/>
      <family val="2"/>
      <scheme val="minor"/>
    </font>
    <font>
      <b/>
      <sz val="12"/>
      <color rgb="FF000000"/>
      <name val="Arial Narrow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9"/>
      <color theme="1"/>
      <name val="Arial"/>
      <family val="2"/>
    </font>
    <font>
      <b/>
      <sz val="9"/>
      <color theme="0"/>
      <name val="Arial Narrow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757171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otted">
        <color indexed="64"/>
      </right>
      <top style="dashed">
        <color auto="1"/>
      </top>
      <bottom/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dotted">
        <color indexed="64"/>
      </right>
      <top/>
      <bottom style="dashed">
        <color auto="1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 style="medium">
        <color rgb="FFFF0000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1" tint="0.24994659260841701"/>
      </top>
      <bottom style="hair">
        <color theme="1" tint="0.24994659260841701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hair">
        <color theme="0" tint="-0.14999847407452621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hair">
        <color theme="3"/>
      </left>
      <right/>
      <top style="hair">
        <color theme="3"/>
      </top>
      <bottom/>
      <diagonal/>
    </border>
    <border>
      <left style="hair">
        <color theme="3"/>
      </left>
      <right/>
      <top/>
      <bottom style="hair">
        <color theme="1" tint="0.24994659260841701"/>
      </bottom>
      <diagonal/>
    </border>
    <border>
      <left style="hair">
        <color theme="3"/>
      </left>
      <right/>
      <top/>
      <bottom/>
      <diagonal/>
    </border>
    <border>
      <left style="hair">
        <color theme="3"/>
      </left>
      <right/>
      <top style="hair">
        <color theme="1" tint="0.24994659260841701"/>
      </top>
      <bottom style="hair">
        <color theme="1" tint="0.24994659260841701"/>
      </bottom>
      <diagonal/>
    </border>
    <border>
      <left style="hair">
        <color theme="3"/>
      </left>
      <right/>
      <top/>
      <bottom style="hair">
        <color theme="3"/>
      </bottom>
      <diagonal/>
    </border>
    <border>
      <left/>
      <right/>
      <top style="hair">
        <color theme="3"/>
      </top>
      <bottom/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6" fillId="0" borderId="0"/>
    <xf numFmtId="0" fontId="21" fillId="0" borderId="0"/>
    <xf numFmtId="9" fontId="21" fillId="0" borderId="0" applyFont="0" applyFill="0" applyBorder="0" applyAlignment="0" applyProtection="0"/>
    <xf numFmtId="0" fontId="33" fillId="0" borderId="0" applyBorder="0"/>
    <xf numFmtId="0" fontId="34" fillId="0" borderId="0"/>
  </cellStyleXfs>
  <cellXfs count="130">
    <xf numFmtId="0" fontId="0" fillId="0" borderId="0" xfId="0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1" fillId="0" borderId="0" xfId="2"/>
    <xf numFmtId="0" fontId="7" fillId="3" borderId="0" xfId="2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9" fillId="0" borderId="7" xfId="0" applyFont="1" applyBorder="1" applyAlignment="1">
      <alignment vertical="center"/>
    </xf>
    <xf numFmtId="3" fontId="10" fillId="0" borderId="7" xfId="0" applyNumberFormat="1" applyFont="1" applyBorder="1" applyAlignment="1">
      <alignment horizontal="center" vertical="center"/>
    </xf>
    <xf numFmtId="164" fontId="10" fillId="0" borderId="7" xfId="1" applyNumberFormat="1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3" fontId="12" fillId="7" borderId="8" xfId="1" applyNumberFormat="1" applyFont="1" applyFill="1" applyBorder="1" applyAlignment="1">
      <alignment horizontal="center" vertical="center"/>
    </xf>
    <xf numFmtId="164" fontId="12" fillId="8" borderId="8" xfId="1" applyNumberFormat="1" applyFont="1" applyFill="1" applyBorder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7" fillId="6" borderId="0" xfId="0" applyFont="1" applyFill="1" applyAlignment="1">
      <alignment horizontal="centerContinuous" vertical="center"/>
    </xf>
    <xf numFmtId="0" fontId="14" fillId="5" borderId="0" xfId="0" applyFont="1" applyFill="1" applyAlignment="1">
      <alignment horizontal="center" vertical="center"/>
    </xf>
    <xf numFmtId="0" fontId="15" fillId="9" borderId="9" xfId="2" applyFont="1" applyFill="1" applyBorder="1" applyAlignment="1">
      <alignment horizontal="center" vertical="center"/>
    </xf>
    <xf numFmtId="0" fontId="15" fillId="9" borderId="10" xfId="2" applyFont="1" applyFill="1" applyBorder="1" applyAlignment="1">
      <alignment horizontal="centerContinuous" vertical="center"/>
    </xf>
    <xf numFmtId="0" fontId="15" fillId="9" borderId="11" xfId="2" applyFont="1" applyFill="1" applyBorder="1" applyAlignment="1">
      <alignment horizontal="centerContinuous" vertical="center"/>
    </xf>
    <xf numFmtId="0" fontId="11" fillId="5" borderId="8" xfId="0" applyFont="1" applyFill="1" applyBorder="1" applyAlignment="1">
      <alignment horizontal="centerContinuous" vertical="center"/>
    </xf>
    <xf numFmtId="0" fontId="17" fillId="10" borderId="0" xfId="3" applyFont="1" applyFill="1"/>
    <xf numFmtId="3" fontId="17" fillId="0" borderId="10" xfId="2" applyNumberFormat="1" applyFont="1" applyBorder="1" applyAlignment="1">
      <alignment horizontal="left" vertical="center"/>
    </xf>
    <xf numFmtId="3" fontId="17" fillId="0" borderId="11" xfId="2" applyNumberFormat="1" applyFont="1" applyBorder="1" applyAlignment="1">
      <alignment horizontal="left" vertical="center"/>
    </xf>
    <xf numFmtId="0" fontId="17" fillId="11" borderId="0" xfId="3" applyFont="1" applyFill="1"/>
    <xf numFmtId="3" fontId="17" fillId="0" borderId="9" xfId="2" applyNumberFormat="1" applyFont="1" applyBorder="1" applyAlignment="1">
      <alignment horizontal="left" vertical="center"/>
    </xf>
    <xf numFmtId="0" fontId="17" fillId="12" borderId="0" xfId="3" applyFont="1" applyFill="1"/>
    <xf numFmtId="0" fontId="17" fillId="13" borderId="0" xfId="3" applyFont="1" applyFill="1"/>
    <xf numFmtId="0" fontId="17" fillId="14" borderId="0" xfId="3" applyFont="1" applyFill="1"/>
    <xf numFmtId="0" fontId="17" fillId="15" borderId="0" xfId="3" applyFont="1" applyFill="1"/>
    <xf numFmtId="3" fontId="17" fillId="0" borderId="0" xfId="2" applyNumberFormat="1" applyFont="1" applyAlignment="1">
      <alignment horizontal="left" vertical="center"/>
    </xf>
    <xf numFmtId="0" fontId="17" fillId="0" borderId="0" xfId="0" applyFont="1"/>
    <xf numFmtId="0" fontId="18" fillId="6" borderId="0" xfId="0" applyFont="1" applyFill="1" applyAlignment="1">
      <alignment horizontal="centerContinuous" vertical="center"/>
    </xf>
    <xf numFmtId="0" fontId="2" fillId="0" borderId="0" xfId="0" applyFont="1"/>
    <xf numFmtId="0" fontId="19" fillId="0" borderId="7" xfId="0" applyFont="1" applyBorder="1" applyAlignment="1">
      <alignment vertical="center"/>
    </xf>
    <xf numFmtId="0" fontId="20" fillId="0" borderId="12" xfId="0" applyFont="1" applyBorder="1" applyAlignment="1">
      <alignment horizontal="center" vertical="center"/>
    </xf>
    <xf numFmtId="0" fontId="21" fillId="16" borderId="0" xfId="4" applyFill="1" applyAlignment="1">
      <alignment vertical="center"/>
    </xf>
    <xf numFmtId="0" fontId="14" fillId="4" borderId="0" xfId="0" applyFont="1" applyFill="1" applyAlignment="1">
      <alignment horizontal="center" vertical="center"/>
    </xf>
    <xf numFmtId="0" fontId="22" fillId="17" borderId="13" xfId="0" applyFont="1" applyFill="1" applyBorder="1" applyAlignment="1">
      <alignment horizontal="center" vertical="center"/>
    </xf>
    <xf numFmtId="0" fontId="22" fillId="17" borderId="14" xfId="0" applyFont="1" applyFill="1" applyBorder="1" applyAlignment="1">
      <alignment horizontal="center" vertical="center"/>
    </xf>
    <xf numFmtId="3" fontId="13" fillId="0" borderId="7" xfId="0" applyNumberFormat="1" applyFont="1" applyBorder="1" applyAlignment="1">
      <alignment horizontal="center" vertical="center"/>
    </xf>
    <xf numFmtId="0" fontId="23" fillId="18" borderId="13" xfId="0" applyFont="1" applyFill="1" applyBorder="1" applyAlignment="1">
      <alignment horizontal="center" vertical="center"/>
    </xf>
    <xf numFmtId="164" fontId="24" fillId="0" borderId="15" xfId="5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left" vertical="center" wrapText="1"/>
    </xf>
    <xf numFmtId="0" fontId="23" fillId="18" borderId="14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0" fontId="24" fillId="19" borderId="15" xfId="4" applyFont="1" applyFill="1" applyBorder="1" applyAlignment="1">
      <alignment horizontal="center" vertical="center"/>
    </xf>
    <xf numFmtId="0" fontId="21" fillId="2" borderId="0" xfId="4" applyFill="1" applyAlignment="1">
      <alignment horizontal="center" vertical="center"/>
    </xf>
    <xf numFmtId="0" fontId="25" fillId="2" borderId="0" xfId="4" applyFont="1" applyFill="1" applyAlignment="1">
      <alignment horizontal="center" vertical="center"/>
    </xf>
    <xf numFmtId="0" fontId="26" fillId="0" borderId="0" xfId="0" applyFont="1" applyAlignment="1">
      <alignment vertical="center" wrapText="1"/>
    </xf>
    <xf numFmtId="0" fontId="7" fillId="6" borderId="0" xfId="0" applyFont="1" applyFill="1" applyAlignment="1">
      <alignment horizontal="center" vertical="center"/>
    </xf>
    <xf numFmtId="0" fontId="22" fillId="4" borderId="16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 vertical="center"/>
    </xf>
    <xf numFmtId="0" fontId="22" fillId="4" borderId="17" xfId="0" applyFont="1" applyFill="1" applyBorder="1" applyAlignment="1">
      <alignment horizontal="center" vertical="center"/>
    </xf>
    <xf numFmtId="0" fontId="22" fillId="4" borderId="18" xfId="0" applyFont="1" applyFill="1" applyBorder="1" applyAlignment="1">
      <alignment horizontal="center" vertical="center"/>
    </xf>
    <xf numFmtId="0" fontId="22" fillId="4" borderId="19" xfId="0" applyFont="1" applyFill="1" applyBorder="1" applyAlignment="1">
      <alignment horizontal="center" vertical="center"/>
    </xf>
    <xf numFmtId="0" fontId="22" fillId="4" borderId="14" xfId="0" applyFont="1" applyFill="1" applyBorder="1" applyAlignment="1">
      <alignment horizontal="center" vertical="center" wrapText="1"/>
    </xf>
    <xf numFmtId="0" fontId="22" fillId="4" borderId="1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/>
    </xf>
    <xf numFmtId="0" fontId="22" fillId="4" borderId="17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vertical="center"/>
    </xf>
    <xf numFmtId="0" fontId="19" fillId="0" borderId="12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/>
    </xf>
    <xf numFmtId="3" fontId="28" fillId="0" borderId="0" xfId="0" applyNumberFormat="1" applyFont="1" applyAlignment="1">
      <alignment horizontal="center" vertical="center"/>
    </xf>
    <xf numFmtId="0" fontId="7" fillId="6" borderId="0" xfId="0" applyFont="1" applyFill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horizontal="center" wrapText="1"/>
    </xf>
    <xf numFmtId="0" fontId="30" fillId="0" borderId="0" xfId="0" applyFont="1" applyAlignment="1">
      <alignment vertical="center"/>
    </xf>
    <xf numFmtId="0" fontId="31" fillId="0" borderId="0" xfId="0" applyFont="1" applyAlignment="1">
      <alignment horizontal="center" vertical="center" wrapText="1"/>
    </xf>
    <xf numFmtId="0" fontId="31" fillId="0" borderId="0" xfId="0" applyFont="1" applyAlignment="1">
      <alignment vertical="center"/>
    </xf>
    <xf numFmtId="0" fontId="0" fillId="0" borderId="0" xfId="0" applyAlignment="1">
      <alignment horizontal="centerContinuous"/>
    </xf>
    <xf numFmtId="0" fontId="7" fillId="6" borderId="20" xfId="4" applyFont="1" applyFill="1" applyBorder="1" applyAlignment="1">
      <alignment horizontal="center" vertical="center" wrapText="1"/>
    </xf>
    <xf numFmtId="0" fontId="7" fillId="6" borderId="21" xfId="4" applyFont="1" applyFill="1" applyBorder="1" applyAlignment="1">
      <alignment horizontal="center" vertical="center" wrapText="1"/>
    </xf>
    <xf numFmtId="0" fontId="32" fillId="0" borderId="7" xfId="0" applyFont="1" applyBorder="1" applyAlignment="1">
      <alignment vertical="center"/>
    </xf>
    <xf numFmtId="0" fontId="15" fillId="9" borderId="9" xfId="6" applyFont="1" applyFill="1" applyBorder="1" applyAlignment="1">
      <alignment horizontal="center" vertical="center"/>
    </xf>
    <xf numFmtId="0" fontId="15" fillId="9" borderId="10" xfId="6" applyFont="1" applyFill="1" applyBorder="1" applyAlignment="1">
      <alignment horizontal="centerContinuous" vertical="center"/>
    </xf>
    <xf numFmtId="0" fontId="15" fillId="9" borderId="11" xfId="6" applyFont="1" applyFill="1" applyBorder="1" applyAlignment="1">
      <alignment horizontal="centerContinuous" vertical="center"/>
    </xf>
    <xf numFmtId="3" fontId="17" fillId="0" borderId="10" xfId="6" applyNumberFormat="1" applyFont="1" applyBorder="1" applyAlignment="1">
      <alignment horizontal="left" vertical="center"/>
    </xf>
    <xf numFmtId="3" fontId="17" fillId="0" borderId="22" xfId="6" applyNumberFormat="1" applyFont="1" applyBorder="1" applyAlignment="1">
      <alignment horizontal="left" vertical="center"/>
    </xf>
    <xf numFmtId="3" fontId="17" fillId="0" borderId="11" xfId="6" applyNumberFormat="1" applyFont="1" applyBorder="1" applyAlignment="1">
      <alignment horizontal="left" vertical="center"/>
    </xf>
    <xf numFmtId="0" fontId="17" fillId="10" borderId="0" xfId="7" applyFont="1" applyFill="1"/>
    <xf numFmtId="0" fontId="17" fillId="11" borderId="0" xfId="7" applyFont="1" applyFill="1"/>
    <xf numFmtId="3" fontId="17" fillId="0" borderId="23" xfId="6" applyNumberFormat="1" applyFont="1" applyBorder="1" applyAlignment="1">
      <alignment horizontal="left" vertical="center"/>
    </xf>
    <xf numFmtId="0" fontId="17" fillId="12" borderId="0" xfId="7" applyFont="1" applyFill="1"/>
    <xf numFmtId="0" fontId="17" fillId="15" borderId="0" xfId="7" applyFont="1" applyFill="1"/>
    <xf numFmtId="3" fontId="17" fillId="0" borderId="10" xfId="6" applyNumberFormat="1" applyFont="1" applyBorder="1" applyAlignment="1">
      <alignment vertical="center"/>
    </xf>
    <xf numFmtId="3" fontId="17" fillId="0" borderId="11" xfId="6" applyNumberFormat="1" applyFont="1" applyBorder="1" applyAlignment="1">
      <alignment vertical="center"/>
    </xf>
    <xf numFmtId="0" fontId="17" fillId="13" borderId="0" xfId="7" applyFont="1" applyFill="1"/>
    <xf numFmtId="0" fontId="17" fillId="14" borderId="0" xfId="7" applyFont="1" applyFill="1"/>
    <xf numFmtId="0" fontId="32" fillId="0" borderId="0" xfId="0" applyFont="1" applyAlignment="1">
      <alignment vertical="center"/>
    </xf>
    <xf numFmtId="3" fontId="10" fillId="0" borderId="0" xfId="0" applyNumberFormat="1" applyFont="1" applyAlignment="1">
      <alignment horizontal="center" vertical="center"/>
    </xf>
    <xf numFmtId="0" fontId="7" fillId="6" borderId="0" xfId="0" applyFont="1" applyFill="1" applyAlignment="1">
      <alignment horizontal="center" vertical="center" wrapText="1"/>
    </xf>
    <xf numFmtId="0" fontId="35" fillId="0" borderId="0" xfId="0" applyFont="1" applyAlignment="1">
      <alignment vertical="center"/>
    </xf>
    <xf numFmtId="0" fontId="22" fillId="4" borderId="24" xfId="0" applyFont="1" applyFill="1" applyBorder="1" applyAlignment="1">
      <alignment horizontal="center" vertical="center"/>
    </xf>
    <xf numFmtId="0" fontId="22" fillId="4" borderId="25" xfId="0" applyFont="1" applyFill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35" fillId="0" borderId="0" xfId="0" applyFont="1" applyAlignment="1">
      <alignment horizontal="left" vertical="center" wrapText="1"/>
    </xf>
    <xf numFmtId="0" fontId="7" fillId="6" borderId="26" xfId="0" applyFont="1" applyFill="1" applyBorder="1" applyAlignment="1">
      <alignment horizontal="center" vertical="center" wrapText="1"/>
    </xf>
    <xf numFmtId="0" fontId="36" fillId="6" borderId="26" xfId="0" applyFont="1" applyFill="1" applyBorder="1" applyAlignment="1">
      <alignment horizontal="center" vertical="center" wrapText="1"/>
    </xf>
    <xf numFmtId="0" fontId="36" fillId="6" borderId="0" xfId="0" applyFont="1" applyFill="1" applyAlignment="1">
      <alignment horizontal="center" vertical="center" wrapText="1"/>
    </xf>
    <xf numFmtId="0" fontId="37" fillId="0" borderId="0" xfId="0" applyFont="1" applyAlignment="1">
      <alignment vertical="center"/>
    </xf>
    <xf numFmtId="3" fontId="0" fillId="0" borderId="0" xfId="0" applyNumberFormat="1"/>
    <xf numFmtId="0" fontId="11" fillId="0" borderId="0" xfId="0" applyFont="1" applyAlignment="1">
      <alignment horizontal="center" vertical="center"/>
    </xf>
    <xf numFmtId="3" fontId="12" fillId="0" borderId="0" xfId="1" applyNumberFormat="1" applyFont="1" applyFill="1" applyBorder="1" applyAlignment="1">
      <alignment horizontal="center" vertical="center"/>
    </xf>
    <xf numFmtId="164" fontId="12" fillId="0" borderId="0" xfId="1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7" fillId="6" borderId="7" xfId="0" applyFont="1" applyFill="1" applyBorder="1" applyAlignment="1">
      <alignment horizontal="centerContinuous" vertical="center"/>
    </xf>
    <xf numFmtId="0" fontId="0" fillId="0" borderId="0" xfId="0" applyAlignment="1">
      <alignment horizontal="center"/>
    </xf>
    <xf numFmtId="0" fontId="35" fillId="0" borderId="0" xfId="0" applyFont="1" applyAlignment="1">
      <alignment horizontal="left" vertical="center" wrapText="1"/>
    </xf>
    <xf numFmtId="0" fontId="7" fillId="6" borderId="0" xfId="0" applyFont="1" applyFill="1" applyAlignment="1">
      <alignment horizontal="centerContinuous" vertical="center" wrapText="1"/>
    </xf>
    <xf numFmtId="0" fontId="7" fillId="6" borderId="0" xfId="0" applyFont="1" applyFill="1" applyAlignment="1">
      <alignment horizontal="centerContinuous" vertical="top" wrapText="1"/>
    </xf>
    <xf numFmtId="0" fontId="7" fillId="6" borderId="0" xfId="0" applyFont="1" applyFill="1" applyAlignment="1">
      <alignment horizontal="left" vertical="center"/>
    </xf>
    <xf numFmtId="0" fontId="11" fillId="20" borderId="27" xfId="0" applyFont="1" applyFill="1" applyBorder="1" applyAlignment="1">
      <alignment horizontal="left" vertical="center" wrapText="1"/>
    </xf>
    <xf numFmtId="0" fontId="19" fillId="0" borderId="28" xfId="0" applyFont="1" applyBorder="1" applyAlignment="1">
      <alignment horizontal="left" vertical="center"/>
    </xf>
    <xf numFmtId="0" fontId="11" fillId="20" borderId="29" xfId="0" applyFont="1" applyFill="1" applyBorder="1" applyAlignment="1">
      <alignment horizontal="left" vertical="center" wrapText="1"/>
    </xf>
    <xf numFmtId="0" fontId="19" fillId="0" borderId="30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1" fillId="20" borderId="31" xfId="0" applyFont="1" applyFill="1" applyBorder="1" applyAlignment="1">
      <alignment horizontal="left" vertical="center" wrapText="1"/>
    </xf>
    <xf numFmtId="0" fontId="11" fillId="20" borderId="32" xfId="0" applyFont="1" applyFill="1" applyBorder="1" applyAlignment="1">
      <alignment horizontal="center" vertical="center" wrapText="1"/>
    </xf>
    <xf numFmtId="0" fontId="11" fillId="20" borderId="0" xfId="0" applyFont="1" applyFill="1" applyAlignment="1">
      <alignment horizontal="center" vertical="center" wrapText="1"/>
    </xf>
    <xf numFmtId="0" fontId="38" fillId="0" borderId="0" xfId="0" applyFont="1"/>
  </cellXfs>
  <cellStyles count="8">
    <cellStyle name="Normal" xfId="0" builtinId="0"/>
    <cellStyle name="Normal 2 2 2 2" xfId="6" xr:uid="{C7073444-C392-409F-ABF2-17E732104994}"/>
    <cellStyle name="Normal 2 2 3" xfId="2" xr:uid="{EF5600DB-EF02-4514-BE24-79747913A666}"/>
    <cellStyle name="Normal 2 3" xfId="4" xr:uid="{0FB87B9C-9082-48AA-B256-C0401715BB01}"/>
    <cellStyle name="Normal 2 4" xfId="3" xr:uid="{6256DB9B-3DE1-4497-9E18-58C81791EF98}"/>
    <cellStyle name="Normal 2 5" xfId="7" xr:uid="{FAB58F38-A8BC-4857-B9AD-D9A1048A11DB}"/>
    <cellStyle name="Porcentaje" xfId="1" builtinId="5"/>
    <cellStyle name="Porcentaje 2 2" xfId="5" xr:uid="{141EA09C-A5BB-475D-A5A9-7F1B1E631A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5: </a:t>
            </a:r>
            <a:r>
              <a:rPr lang="es-PE" sz="11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Tipo de ayuda que reciben las usuarias</a:t>
            </a:r>
            <a:r>
              <a:rPr lang="es-PE" sz="11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según el tipo de institución/parentesco</a:t>
            </a:r>
            <a:endParaRPr lang="es-PE" sz="1200" b="1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6263875861548585"/>
          <c:y val="8.006770177468590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5089161607513085E-2"/>
          <c:y val="0.25656038195511954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SAM!$C$193</c:f>
              <c:strCache>
                <c:ptCount val="1"/>
                <c:pt idx="0">
                  <c:v>Institución pública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(SAM!$D$191,SAM!$E$191:$I$191)</c15:sqref>
                  </c15:fullRef>
                </c:ext>
              </c:extLst>
              <c:f>SAM!$E$191:$I$191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(SAM!$D$193,SAM!$E$193:$I$193)</c15:sqref>
                  </c15:fullRef>
                </c:ext>
              </c:extLst>
              <c:f>SAM!$E$193:$I$193</c:f>
              <c:numCache>
                <c:formatCode>#,##0</c:formatCode>
                <c:ptCount val="5"/>
                <c:pt idx="0">
                  <c:v>5</c:v>
                </c:pt>
                <c:pt idx="1">
                  <c:v>3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A6-49B6-8683-68CAE6B76E79}"/>
            </c:ext>
          </c:extLst>
        </c:ser>
        <c:ser>
          <c:idx val="2"/>
          <c:order val="2"/>
          <c:tx>
            <c:strRef>
              <c:f>SAM!$C$194</c:f>
              <c:strCache>
                <c:ptCount val="1"/>
                <c:pt idx="0">
                  <c:v>Institución privada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(SAM!$D$191,SAM!$E$191:$I$191)</c15:sqref>
                  </c15:fullRef>
                </c:ext>
              </c:extLst>
              <c:f>SAM!$E$191:$I$191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(SAM!$D$194,SAM!$E$194:$I$194)</c15:sqref>
                  </c15:fullRef>
                </c:ext>
              </c:extLst>
              <c:f>SAM!$E$194:$I$194</c:f>
              <c:numCache>
                <c:formatCode>#,##0</c:formatCode>
                <c:ptCount val="5"/>
                <c:pt idx="0">
                  <c:v>6</c:v>
                </c:pt>
                <c:pt idx="1">
                  <c:v>16</c:v>
                </c:pt>
                <c:pt idx="2">
                  <c:v>4</c:v>
                </c:pt>
                <c:pt idx="3">
                  <c:v>0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5A6-49B6-8683-68CAE6B76E79}"/>
            </c:ext>
          </c:extLst>
        </c:ser>
        <c:ser>
          <c:idx val="3"/>
          <c:order val="3"/>
          <c:tx>
            <c:strRef>
              <c:f>SAM!$C$195</c:f>
              <c:strCache>
                <c:ptCount val="1"/>
                <c:pt idx="0">
                  <c:v>Familiares/amigos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(SAM!$D$191,SAM!$E$191:$I$191)</c15:sqref>
                  </c15:fullRef>
                </c:ext>
              </c:extLst>
              <c:f>SAM!$E$191:$I$191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(SAM!$D$195,SAM!$E$195:$I$195)</c15:sqref>
                  </c15:fullRef>
                </c:ext>
              </c:extLst>
              <c:f>SAM!$E$195:$I$195</c:f>
              <c:numCache>
                <c:formatCode>#,##0</c:formatCode>
                <c:ptCount val="5"/>
                <c:pt idx="0">
                  <c:v>504</c:v>
                </c:pt>
                <c:pt idx="1">
                  <c:v>1265</c:v>
                </c:pt>
                <c:pt idx="2">
                  <c:v>428</c:v>
                </c:pt>
                <c:pt idx="3">
                  <c:v>41</c:v>
                </c:pt>
                <c:pt idx="4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5A6-49B6-8683-68CAE6B76E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92227968"/>
        <c:axId val="3922342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SAM!$C$192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shade val="51000"/>
                          <a:satMod val="130000"/>
                        </a:schemeClr>
                      </a:gs>
                      <a:gs pos="80000">
                        <a:schemeClr val="accent1">
                          <a:shade val="93000"/>
                          <a:satMod val="130000"/>
                        </a:schemeClr>
                      </a:gs>
                      <a:gs pos="100000">
                        <a:schemeClr val="accent1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105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P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lt1">
                                <a:lumMod val="95000"/>
                                <a:alpha val="54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(SAM!$D$191,SAM!$E$191:$I$191)</c15:sqref>
                        </c15:fullRef>
                        <c15:formulaRef>
                          <c15:sqref>SAM!$E$191:$I$191</c15:sqref>
                        </c15:formulaRef>
                      </c:ext>
                    </c:extLst>
                    <c:strCache>
                      <c:ptCount val="5"/>
                      <c:pt idx="0">
                        <c:v>Económica</c:v>
                      </c:pt>
                      <c:pt idx="1">
                        <c:v>Emocional</c:v>
                      </c:pt>
                      <c:pt idx="2">
                        <c:v>Cuidado de hijos e hijas</c:v>
                      </c:pt>
                      <c:pt idx="3">
                        <c:v>Estudios</c:v>
                      </c:pt>
                      <c:pt idx="4">
                        <c:v>Otro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(SAM!$D$192,SAM!$E$192:$I$192)</c15:sqref>
                        </c15:fullRef>
                        <c15:formulaRef>
                          <c15:sqref>SAM!$E$192:$I$192</c15:sqref>
                        </c15:formulaRef>
                      </c:ext>
                    </c:extLst>
                    <c:numCache>
                      <c:formatCode>General</c:formatCode>
                      <c:ptCount val="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95A6-49B6-8683-68CAE6B76E79}"/>
                  </c:ext>
                </c:extLst>
              </c15:ser>
            </c15:filteredBarSeries>
          </c:ext>
        </c:extLst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54295540451575652"/>
          <c:h val="8.81943929592762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6</a:t>
            </a: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situación de violencia 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SAM!$C$204:$C$205</c:f>
              <c:strCache>
                <c:ptCount val="2"/>
                <c:pt idx="0">
                  <c:v>Víctima de violencia de pareja</c:v>
                </c:pt>
                <c:pt idx="1">
                  <c:v>Víctima de violencia de expareja</c:v>
                </c:pt>
              </c:strCache>
            </c:strRef>
          </c:cat>
          <c:val>
            <c:numRef>
              <c:f>SAM!$F$204:$F$205</c:f>
              <c:numCache>
                <c:formatCode>#,##0</c:formatCode>
                <c:ptCount val="2"/>
                <c:pt idx="0">
                  <c:v>1053</c:v>
                </c:pt>
                <c:pt idx="1">
                  <c:v>1607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12-403C-A5BD-A9F353129557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SAM!$C$204:$C$205</c:f>
              <c:strCache>
                <c:ptCount val="2"/>
                <c:pt idx="0">
                  <c:v>Víctima de violencia de pareja</c:v>
                </c:pt>
                <c:pt idx="1">
                  <c:v>Víctima de violencia de expareja</c:v>
                </c:pt>
              </c:strCache>
            </c:strRef>
          </c:cat>
          <c:val>
            <c:numRef>
              <c:f>SAM!$G$204:$G$205</c:f>
              <c:numCache>
                <c:formatCode>#,##0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12-403C-A5BD-A9F35312955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7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Usuarias por tipo de acompañamiento, según nivel de riesgo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SAM!$C$212:$C$213</c:f>
              <c:strCache>
                <c:ptCount val="2"/>
                <c:pt idx="0">
                  <c:v>Leve</c:v>
                </c:pt>
                <c:pt idx="1">
                  <c:v>Moderado</c:v>
                </c:pt>
              </c:strCache>
            </c:strRef>
          </c:cat>
          <c:val>
            <c:numRef>
              <c:f>SAM!$F$212:$F$213</c:f>
              <c:numCache>
                <c:formatCode>#,##0</c:formatCode>
                <c:ptCount val="2"/>
                <c:pt idx="0">
                  <c:v>597</c:v>
                </c:pt>
                <c:pt idx="1">
                  <c:v>2059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F2-4707-AF59-F19F130C571E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SAM!$C$212:$C$213</c:f>
              <c:strCache>
                <c:ptCount val="2"/>
                <c:pt idx="0">
                  <c:v>Leve</c:v>
                </c:pt>
                <c:pt idx="1">
                  <c:v>Moderado</c:v>
                </c:pt>
              </c:strCache>
            </c:strRef>
          </c:cat>
          <c:val>
            <c:numRef>
              <c:f>SAM!$G$212:$G$213</c:f>
              <c:numCache>
                <c:formatCode>#,##0</c:formatCode>
                <c:ptCount val="2"/>
                <c:pt idx="0">
                  <c:v>4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F2-4707-AF59-F19F130C571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8: 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tipo de violencia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defRPr>
            </a:pP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SAM!$C$220:$C$226</c:f>
              <c:strCache>
                <c:ptCount val="7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Económica y Psicológica</c:v>
                </c:pt>
                <c:pt idx="4">
                  <c:v>Económica y Física</c:v>
                </c:pt>
                <c:pt idx="5">
                  <c:v>Psicológica y Física</c:v>
                </c:pt>
                <c:pt idx="6">
                  <c:v>Económica, Psicológica y Física</c:v>
                </c:pt>
              </c:strCache>
            </c:strRef>
          </c:cat>
          <c:val>
            <c:numRef>
              <c:f>SAM!$F$220:$F$226</c:f>
              <c:numCache>
                <c:formatCode>#,##0</c:formatCode>
                <c:ptCount val="7"/>
                <c:pt idx="0">
                  <c:v>13</c:v>
                </c:pt>
                <c:pt idx="1">
                  <c:v>1385</c:v>
                </c:pt>
                <c:pt idx="2">
                  <c:v>143</c:v>
                </c:pt>
                <c:pt idx="3">
                  <c:v>77</c:v>
                </c:pt>
                <c:pt idx="4">
                  <c:v>3</c:v>
                </c:pt>
                <c:pt idx="5">
                  <c:v>925</c:v>
                </c:pt>
                <c:pt idx="6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92-4D53-8889-4DC5FC246DCB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SAM!$C$220:$C$226</c:f>
              <c:strCache>
                <c:ptCount val="7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Económica y Psicológica</c:v>
                </c:pt>
                <c:pt idx="4">
                  <c:v>Económica y Física</c:v>
                </c:pt>
                <c:pt idx="5">
                  <c:v>Psicológica y Física</c:v>
                </c:pt>
                <c:pt idx="6">
                  <c:v>Económica, Psicológica y Física</c:v>
                </c:pt>
              </c:strCache>
            </c:strRef>
          </c:cat>
          <c:val>
            <c:numRef>
              <c:f>SAM!$G$220:$G$226</c:f>
              <c:numCache>
                <c:formatCode>#,##0</c:formatCode>
                <c:ptCount val="7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92-4D53-8889-4DC5FC246DC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3: Personas informadas según sexo del beneficiario (Porcentaje)</a:t>
            </a:r>
            <a:endParaRPr lang="es-PE" sz="13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15343266392782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5347870590339303"/>
          <c:y val="0.24316889301725159"/>
          <c:w val="0.39051903131742199"/>
          <c:h val="0.63695521301178992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82A6-476E-A48B-5D47CA1B1BB5}"/>
              </c:ext>
            </c:extLst>
          </c:dPt>
          <c:dPt>
            <c:idx val="1"/>
            <c:bubble3D val="0"/>
            <c:explosion val="1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82A6-476E-A48B-5D47CA1B1BB5}"/>
              </c:ext>
            </c:extLst>
          </c:dPt>
          <c:dLbls>
            <c:dLbl>
              <c:idx val="0"/>
              <c:layout>
                <c:manualLayout>
                  <c:x val="0.15864422710218265"/>
                  <c:y val="-7.015753265967160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2A6-476E-A48B-5D47CA1B1BB5}"/>
                </c:ext>
              </c:extLst>
            </c:dLbl>
            <c:dLbl>
              <c:idx val="1"/>
              <c:layout>
                <c:manualLayout>
                  <c:x val="-8.1701578976275599E-2"/>
                  <c:y val="-3.851500789889415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2A6-476E-A48B-5D47CA1B1BB5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SAM!$H$77:$H$78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SAM!$I$77:$I$78</c:f>
              <c:numCache>
                <c:formatCode>0.0%</c:formatCode>
                <c:ptCount val="2"/>
                <c:pt idx="0">
                  <c:v>0.8918101536352272</c:v>
                </c:pt>
                <c:pt idx="1">
                  <c:v>0.10818984636477277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2A6-476E-A48B-5D47CA1B1B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s-PE" sz="1300" b="1" i="0" u="none" strike="noStrike" kern="1200" cap="none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N°1: Acciones Preventivas según mes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PE" sz="1300" b="1" i="0" u="none" strike="noStrike" kern="1200" cap="none" spc="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SAM!$N$18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50000"/>
                    <a:satMod val="300000"/>
                  </a:schemeClr>
                </a:gs>
                <a:gs pos="35000">
                  <a:schemeClr val="accent6">
                    <a:tint val="37000"/>
                    <a:satMod val="300000"/>
                  </a:schemeClr>
                </a:gs>
                <a:gs pos="100000">
                  <a:schemeClr val="accent6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6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SAM!$M$19:$M$20</c:f>
              <c:strCache>
                <c:ptCount val="2"/>
                <c:pt idx="0">
                  <c:v>Febrero</c:v>
                </c:pt>
                <c:pt idx="1">
                  <c:v>Marzo</c:v>
                </c:pt>
              </c:strCache>
            </c:strRef>
          </c:cat>
          <c:val>
            <c:numRef>
              <c:f>SAM!$N$19:$N$20</c:f>
              <c:numCache>
                <c:formatCode>#,##0</c:formatCode>
                <c:ptCount val="2"/>
                <c:pt idx="0">
                  <c:v>1425</c:v>
                </c:pt>
                <c:pt idx="1">
                  <c:v>829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F4-4C91-B543-E99B172464C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566129952"/>
        <c:axId val="1566130432"/>
      </c:barChart>
      <c:catAx>
        <c:axId val="156612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566130432"/>
        <c:crosses val="autoZero"/>
        <c:auto val="1"/>
        <c:lblAlgn val="ctr"/>
        <c:lblOffset val="100"/>
        <c:noMultiLvlLbl val="0"/>
      </c:catAx>
      <c:valAx>
        <c:axId val="1566130432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1566129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cap="none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cap="none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N°2: Acciones Preventivas segun código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cap="none" spc="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SAM!$N$51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50000"/>
                    <a:satMod val="300000"/>
                  </a:schemeClr>
                </a:gs>
                <a:gs pos="35000">
                  <a:schemeClr val="accent4">
                    <a:tint val="37000"/>
                    <a:satMod val="300000"/>
                  </a:schemeClr>
                </a:gs>
                <a:gs pos="100000">
                  <a:schemeClr val="accent4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SAM!$M$59:$M$71</c:f>
              <c:strCache>
                <c:ptCount val="13"/>
                <c:pt idx="0">
                  <c:v>MAM-18</c:v>
                </c:pt>
                <c:pt idx="1">
                  <c:v>MAM-02</c:v>
                </c:pt>
                <c:pt idx="2">
                  <c:v>MAM-13</c:v>
                </c:pt>
                <c:pt idx="3">
                  <c:v>MAM-19</c:v>
                </c:pt>
                <c:pt idx="4">
                  <c:v>MAM-08</c:v>
                </c:pt>
                <c:pt idx="5">
                  <c:v>MAM-01</c:v>
                </c:pt>
                <c:pt idx="6">
                  <c:v>MAM-14</c:v>
                </c:pt>
                <c:pt idx="7">
                  <c:v>MAM-16</c:v>
                </c:pt>
                <c:pt idx="8">
                  <c:v>MAM-17</c:v>
                </c:pt>
                <c:pt idx="9">
                  <c:v>MAM-12</c:v>
                </c:pt>
                <c:pt idx="10">
                  <c:v>MAM-06</c:v>
                </c:pt>
                <c:pt idx="11">
                  <c:v>MAM-11</c:v>
                </c:pt>
                <c:pt idx="12">
                  <c:v>MAM-07</c:v>
                </c:pt>
              </c:strCache>
            </c:strRef>
          </c:cat>
          <c:val>
            <c:numRef>
              <c:f>SAM!$N$59:$N$71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21</c:v>
                </c:pt>
                <c:pt idx="3">
                  <c:v>23</c:v>
                </c:pt>
                <c:pt idx="4">
                  <c:v>26</c:v>
                </c:pt>
                <c:pt idx="5">
                  <c:v>35</c:v>
                </c:pt>
                <c:pt idx="6">
                  <c:v>57</c:v>
                </c:pt>
                <c:pt idx="7">
                  <c:v>134</c:v>
                </c:pt>
                <c:pt idx="8">
                  <c:v>190</c:v>
                </c:pt>
                <c:pt idx="9">
                  <c:v>208</c:v>
                </c:pt>
                <c:pt idx="10">
                  <c:v>400</c:v>
                </c:pt>
                <c:pt idx="11">
                  <c:v>521</c:v>
                </c:pt>
                <c:pt idx="12">
                  <c:v>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45-45FC-A8C9-063BC93E388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700112704"/>
        <c:axId val="1700112224"/>
      </c:barChart>
      <c:catAx>
        <c:axId val="17001127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112224"/>
        <c:crosses val="autoZero"/>
        <c:auto val="1"/>
        <c:lblAlgn val="ctr"/>
        <c:lblOffset val="100"/>
        <c:noMultiLvlLbl val="0"/>
      </c:catAx>
      <c:valAx>
        <c:axId val="17001122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00112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10: </a:t>
            </a:r>
            <a:r>
              <a:rPr lang="es-PE" sz="11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Usuarias según Autoreporte de detección de violencia (Porcentaje)</a:t>
            </a: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8106311816087592"/>
          <c:y val="3.207308854612386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2186569389626"/>
          <c:y val="0.2047860344740787"/>
          <c:w val="0.67328355273420282"/>
          <c:h val="0.7206419859816919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SAM!$G$286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1B-4E84-94BD-1004BC074B5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1B-4E84-94BD-1004BC074B5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SAM!$C$287:$C$289</c:f>
              <c:strCache>
                <c:ptCount val="3"/>
                <c:pt idx="0">
                  <c:v>No se detecta violencia - Puntaje de 8 a 14</c:v>
                </c:pt>
                <c:pt idx="1">
                  <c:v>Sí se detecta violencia - Puntaje de 15 a 24</c:v>
                </c:pt>
                <c:pt idx="2">
                  <c:v>Sí se detecta violencia - Puntaje mayor de 2 puntos</c:v>
                </c:pt>
              </c:strCache>
            </c:strRef>
          </c:cat>
          <c:val>
            <c:numRef>
              <c:f>SAM!$G$287:$G$289</c:f>
              <c:numCache>
                <c:formatCode>#,##0</c:formatCode>
                <c:ptCount val="3"/>
                <c:pt idx="0">
                  <c:v>211</c:v>
                </c:pt>
                <c:pt idx="1">
                  <c:v>21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1B-4E84-94BD-1004BC074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99562488"/>
        <c:axId val="399563272"/>
      </c:barChart>
      <c:catAx>
        <c:axId val="39956248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9563272"/>
        <c:crosses val="autoZero"/>
        <c:auto val="1"/>
        <c:lblAlgn val="ctr"/>
        <c:lblOffset val="100"/>
        <c:noMultiLvlLbl val="0"/>
      </c:catAx>
      <c:valAx>
        <c:axId val="399563272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99562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11: </a:t>
            </a:r>
            <a:r>
              <a:rPr lang="es-PE" sz="11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Usuarias según n</a:t>
            </a:r>
            <a:r>
              <a:rPr lang="es-PE" sz="1100">
                <a:solidFill>
                  <a:schemeClr val="tx1"/>
                </a:solidFill>
                <a:latin typeface="Arial Narrow" panose="020B0606020202030204" pitchFamily="34" charset="0"/>
              </a:rPr>
              <a:t>iveles de depresión (Porcentaje)</a:t>
            </a: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8106311816087592"/>
          <c:y val="3.207308854612386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2186569389626"/>
          <c:y val="0.2047860344740787"/>
          <c:w val="0.67328355273420282"/>
          <c:h val="0.7206419859816919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SAM!$G$294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5E-4F6F-92C3-8332912C838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5E-4F6F-92C3-8332912C838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SAM!$C$295:$C$299</c:f>
              <c:strCache>
                <c:ptCount val="5"/>
                <c:pt idx="0">
                  <c:v>Ninguno</c:v>
                </c:pt>
                <c:pt idx="1">
                  <c:v>Depresión leve</c:v>
                </c:pt>
                <c:pt idx="2">
                  <c:v>Depresión moderada</c:v>
                </c:pt>
                <c:pt idx="3">
                  <c:v>Depresión moderadamente grave</c:v>
                </c:pt>
                <c:pt idx="4">
                  <c:v>Depresión grave</c:v>
                </c:pt>
              </c:strCache>
            </c:strRef>
          </c:cat>
          <c:val>
            <c:numRef>
              <c:f>SAM!$G$295:$G$299</c:f>
              <c:numCache>
                <c:formatCode>#,##0</c:formatCode>
                <c:ptCount val="5"/>
                <c:pt idx="0">
                  <c:v>198</c:v>
                </c:pt>
                <c:pt idx="1">
                  <c:v>30</c:v>
                </c:pt>
                <c:pt idx="2">
                  <c:v>5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5E-4F6F-92C3-8332912C838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99562488"/>
        <c:axId val="399563272"/>
      </c:barChart>
      <c:catAx>
        <c:axId val="39956248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9563272"/>
        <c:crosses val="autoZero"/>
        <c:auto val="1"/>
        <c:lblAlgn val="ctr"/>
        <c:lblOffset val="100"/>
        <c:noMultiLvlLbl val="0"/>
      </c:catAx>
      <c:valAx>
        <c:axId val="399563272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99562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9: 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¿Buscaron ayuda ante a un hecho de violencia? (Porcentaje)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spc="10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defRPr>
            </a:pP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4013503937007872"/>
          <c:y val="0.21760832726130869"/>
          <c:w val="0.35357992125984256"/>
          <c:h val="0.68201056855034237"/>
        </c:manualLayout>
      </c:layout>
      <c:doughnutChart>
        <c:varyColors val="1"/>
        <c:ser>
          <c:idx val="0"/>
          <c:order val="0"/>
          <c:tx>
            <c:strRef>
              <c:f>SAM!$G$249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rgbClr val="00B050"/>
            </a:solidFill>
          </c:spPr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0A2-44BD-98F4-6E95941CB699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0A2-44BD-98F4-6E95941CB699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0A2-44BD-98F4-6E95941CB699}"/>
              </c:ext>
            </c:extLst>
          </c:dPt>
          <c:dLbls>
            <c:dLbl>
              <c:idx val="0"/>
              <c:layout>
                <c:manualLayout>
                  <c:x val="8.2306122548851599E-2"/>
                  <c:y val="3.48422447346978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0A2-44BD-98F4-6E95941CB699}"/>
                </c:ext>
              </c:extLst>
            </c:dLbl>
            <c:dLbl>
              <c:idx val="1"/>
              <c:layout>
                <c:manualLayout>
                  <c:x val="-9.2583939748364263E-2"/>
                  <c:y val="-7.118693914103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0A2-44BD-98F4-6E95941CB699}"/>
                </c:ext>
              </c:extLst>
            </c:dLbl>
            <c:dLbl>
              <c:idx val="2"/>
              <c:layout>
                <c:manualLayout>
                  <c:x val="-0.10277777777777777"/>
                  <c:y val="-0.1481481481481482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0A2-44BD-98F4-6E95941CB69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s-PE"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SAM!$C$250:$C$251</c:f>
              <c:strCache>
                <c:ptCount val="2"/>
                <c:pt idx="0">
                  <c:v>Sí</c:v>
                </c:pt>
                <c:pt idx="1">
                  <c:v>No</c:v>
                </c:pt>
              </c:strCache>
            </c:strRef>
          </c:cat>
          <c:val>
            <c:numRef>
              <c:f>SAM!$G$250:$G$251</c:f>
              <c:numCache>
                <c:formatCode>0.0%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0A2-44BD-98F4-6E95941CB69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87770346916703779"/>
          <c:y val="0.41534893535526968"/>
          <c:w val="8.2541457485599531E-2"/>
          <c:h val="0.204461384518618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 rtl="0">
            <a:defRPr lang="es-P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s-PE" sz="900" b="0" i="0" u="none" strike="noStrike" kern="1200" baseline="0">
          <a:solidFill>
            <a:schemeClr val="tx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u="none" strike="noStrike" kern="1200" spc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4: </a:t>
            </a:r>
            <a:r>
              <a:rPr lang="es-PE" sz="1200" b="1" i="0" u="none" strike="noStrike" kern="1200" spc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 (código) según grupo de edad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SAM!$P$97</c:f>
              <c:strCache>
                <c:ptCount val="1"/>
                <c:pt idx="0">
                  <c:v>MAM-02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rgbClr val="92D05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SAM!$O$98:$O$102</c:f>
              <c:strCache>
                <c:ptCount val="5"/>
                <c:pt idx="0">
                  <c:v>18 a 29 años</c:v>
                </c:pt>
                <c:pt idx="1">
                  <c:v>30 a 39 años</c:v>
                </c:pt>
                <c:pt idx="2">
                  <c:v>40 a 49 años</c:v>
                </c:pt>
                <c:pt idx="3">
                  <c:v>50 a 59 años</c:v>
                </c:pt>
                <c:pt idx="4">
                  <c:v>60 años a más</c:v>
                </c:pt>
              </c:strCache>
            </c:strRef>
          </c:cat>
          <c:val>
            <c:numRef>
              <c:f>SAM!$P$98:$P$102</c:f>
              <c:numCache>
                <c:formatCode>General</c:formatCode>
                <c:ptCount val="5"/>
                <c:pt idx="0">
                  <c:v>15</c:v>
                </c:pt>
                <c:pt idx="1">
                  <c:v>3</c:v>
                </c:pt>
                <c:pt idx="2">
                  <c:v>2</c:v>
                </c:pt>
                <c:pt idx="3">
                  <c:v>4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50-4811-84BE-1C120AE442B5}"/>
            </c:ext>
          </c:extLst>
        </c:ser>
        <c:ser>
          <c:idx val="1"/>
          <c:order val="1"/>
          <c:tx>
            <c:strRef>
              <c:f>SAM!$Q$97</c:f>
              <c:strCache>
                <c:ptCount val="1"/>
                <c:pt idx="0">
                  <c:v>MAM-07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rgbClr val="C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SAM!$O$98:$O$102</c:f>
              <c:strCache>
                <c:ptCount val="5"/>
                <c:pt idx="0">
                  <c:v>18 a 29 años</c:v>
                </c:pt>
                <c:pt idx="1">
                  <c:v>30 a 39 años</c:v>
                </c:pt>
                <c:pt idx="2">
                  <c:v>40 a 49 años</c:v>
                </c:pt>
                <c:pt idx="3">
                  <c:v>50 a 59 años</c:v>
                </c:pt>
                <c:pt idx="4">
                  <c:v>60 años a más</c:v>
                </c:pt>
              </c:strCache>
            </c:strRef>
          </c:cat>
          <c:val>
            <c:numRef>
              <c:f>SAM!$Q$98:$Q$102</c:f>
              <c:numCache>
                <c:formatCode>General</c:formatCode>
                <c:ptCount val="5"/>
                <c:pt idx="0">
                  <c:v>630</c:v>
                </c:pt>
                <c:pt idx="1">
                  <c:v>1002</c:v>
                </c:pt>
                <c:pt idx="2">
                  <c:v>678</c:v>
                </c:pt>
                <c:pt idx="3">
                  <c:v>252</c:v>
                </c:pt>
                <c:pt idx="4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50-4811-84BE-1C120AE442B5}"/>
            </c:ext>
          </c:extLst>
        </c:ser>
        <c:ser>
          <c:idx val="2"/>
          <c:order val="2"/>
          <c:tx>
            <c:strRef>
              <c:f>SAM!$R$97</c:f>
              <c:strCache>
                <c:ptCount val="1"/>
                <c:pt idx="0">
                  <c:v>MAM-08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rgbClr val="0070C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SAM!$O$98:$O$102</c:f>
              <c:strCache>
                <c:ptCount val="5"/>
                <c:pt idx="0">
                  <c:v>18 a 29 años</c:v>
                </c:pt>
                <c:pt idx="1">
                  <c:v>30 a 39 años</c:v>
                </c:pt>
                <c:pt idx="2">
                  <c:v>40 a 49 años</c:v>
                </c:pt>
                <c:pt idx="3">
                  <c:v>50 a 59 años</c:v>
                </c:pt>
                <c:pt idx="4">
                  <c:v>60 años a más</c:v>
                </c:pt>
              </c:strCache>
            </c:strRef>
          </c:cat>
          <c:val>
            <c:numRef>
              <c:f>SAM!$R$98:$R$102</c:f>
              <c:numCache>
                <c:formatCode>General</c:formatCode>
                <c:ptCount val="5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50-4811-84BE-1C120AE442B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381722880"/>
        <c:axId val="1381731520"/>
      </c:barChart>
      <c:catAx>
        <c:axId val="1381722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81731520"/>
        <c:crosses val="autoZero"/>
        <c:auto val="1"/>
        <c:lblAlgn val="ctr"/>
        <c:lblOffset val="100"/>
        <c:noMultiLvlLbl val="0"/>
      </c:catAx>
      <c:valAx>
        <c:axId val="13817315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81722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13" Type="http://schemas.openxmlformats.org/officeDocument/2006/relationships/chart" Target="../charts/chart10.xml"/><Relationship Id="rId3" Type="http://schemas.openxmlformats.org/officeDocument/2006/relationships/chart" Target="../charts/chart3.xml"/><Relationship Id="rId7" Type="http://schemas.openxmlformats.org/officeDocument/2006/relationships/image" Target="../media/image2.png"/><Relationship Id="rId12" Type="http://schemas.openxmlformats.org/officeDocument/2006/relationships/chart" Target="../charts/chart9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11" Type="http://schemas.openxmlformats.org/officeDocument/2006/relationships/chart" Target="../charts/chart8.xml"/><Relationship Id="rId5" Type="http://schemas.openxmlformats.org/officeDocument/2006/relationships/image" Target="../media/image1.png"/><Relationship Id="rId10" Type="http://schemas.openxmlformats.org/officeDocument/2006/relationships/chart" Target="../charts/chart7.xml"/><Relationship Id="rId4" Type="http://schemas.openxmlformats.org/officeDocument/2006/relationships/chart" Target="../charts/chart4.xml"/><Relationship Id="rId9" Type="http://schemas.openxmlformats.org/officeDocument/2006/relationships/chart" Target="../charts/chart6.xml"/><Relationship Id="rId14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1059078</xdr:colOff>
      <xdr:row>182</xdr:row>
      <xdr:rowOff>67077</xdr:rowOff>
    </xdr:from>
    <xdr:to>
      <xdr:col>9</xdr:col>
      <xdr:colOff>952500</xdr:colOff>
      <xdr:row>183</xdr:row>
      <xdr:rowOff>137583</xdr:rowOff>
    </xdr:to>
    <xdr:cxnSp macro="">
      <xdr:nvCxnSpPr>
        <xdr:cNvPr id="2" name="Conector: angular 9">
          <a:extLst>
            <a:ext uri="{FF2B5EF4-FFF2-40B4-BE49-F238E27FC236}">
              <a16:creationId xmlns:a16="http://schemas.microsoft.com/office/drawing/2014/main" id="{4728B934-9847-494C-A7C9-F9BCB20BCADC}"/>
            </a:ext>
          </a:extLst>
        </xdr:cNvPr>
        <xdr:cNvCxnSpPr>
          <a:cxnSpLocks/>
        </xdr:cNvCxnSpPr>
      </xdr:nvCxnSpPr>
      <xdr:spPr>
        <a:xfrm flipV="1">
          <a:off x="4672228" y="48244527"/>
          <a:ext cx="4459072" cy="337206"/>
        </a:xfrm>
        <a:prstGeom prst="bentConnector3">
          <a:avLst/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112059</xdr:colOff>
      <xdr:row>5</xdr:row>
      <xdr:rowOff>11906</xdr:rowOff>
    </xdr:from>
    <xdr:to>
      <xdr:col>18</xdr:col>
      <xdr:colOff>0</xdr:colOff>
      <xdr:row>9</xdr:row>
      <xdr:rowOff>38100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2950E47-0E12-4671-8E44-412533CDCBE5}"/>
            </a:ext>
          </a:extLst>
        </xdr:cNvPr>
        <xdr:cNvSpPr/>
      </xdr:nvSpPr>
      <xdr:spPr>
        <a:xfrm>
          <a:off x="239059" y="716756"/>
          <a:ext cx="17369491" cy="718344"/>
        </a:xfrm>
        <a:prstGeom prst="rect">
          <a:avLst/>
        </a:prstGeom>
        <a:solidFill>
          <a:srgbClr val="3B383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DEL REGISTRO DE</a:t>
          </a:r>
          <a:r>
            <a:rPr lang="es-PE" sz="2000" b="1" baseline="0"/>
            <a:t> SERVICIO DE </a:t>
          </a:r>
          <a:r>
            <a:rPr lang="es-PE" sz="20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ACOMPAÑAMIENTO A MUJERES (SAM) </a:t>
          </a:r>
          <a:endParaRPr lang="es-PE" sz="2000" b="1"/>
        </a:p>
        <a:p>
          <a:pPr algn="ctr"/>
          <a:r>
            <a:rPr lang="es-PE" sz="2000" b="1"/>
            <a:t>Periodo: Febrero</a:t>
          </a:r>
          <a:r>
            <a:rPr lang="es-PE" sz="2000" b="1" baseline="0"/>
            <a:t> - </a:t>
          </a:r>
          <a:r>
            <a:rPr lang="es-PE" sz="2000" b="1"/>
            <a:t>Marzo, 2026 (Preliminar)</a:t>
          </a:r>
        </a:p>
      </xdr:txBody>
    </xdr:sp>
    <xdr:clientData/>
  </xdr:twoCellAnchor>
  <xdr:twoCellAnchor>
    <xdr:from>
      <xdr:col>2</xdr:col>
      <xdr:colOff>3084</xdr:colOff>
      <xdr:row>91</xdr:row>
      <xdr:rowOff>11907</xdr:rowOff>
    </xdr:from>
    <xdr:to>
      <xdr:col>18</xdr:col>
      <xdr:colOff>29766</xdr:colOff>
      <xdr:row>92</xdr:row>
      <xdr:rowOff>0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6A4FAEB6-1138-4D84-8AE1-299729A90E9D}"/>
            </a:ext>
          </a:extLst>
        </xdr:cNvPr>
        <xdr:cNvGrpSpPr/>
      </xdr:nvGrpSpPr>
      <xdr:grpSpPr>
        <a:xfrm>
          <a:off x="250028" y="23709754"/>
          <a:ext cx="17392169" cy="332052"/>
          <a:chOff x="256798" y="2107172"/>
          <a:chExt cx="14357273" cy="363489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942E2DB2-1E42-FBE4-7D4A-CBBF6316F4F2}"/>
              </a:ext>
            </a:extLst>
          </xdr:cNvPr>
          <xdr:cNvSpPr/>
        </xdr:nvSpPr>
        <xdr:spPr>
          <a:xfrm>
            <a:off x="1391348" y="2107172"/>
            <a:ext cx="13222723" cy="363489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CARACTERÍSTICAS DE LA POBLACIÓN BENEFICIARIA QUE PARTICIPA EN LOS PROCESOS SOSTENIDOS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6E8AB239-266D-9673-7255-1D6447ABF930}"/>
              </a:ext>
            </a:extLst>
          </xdr:cNvPr>
          <xdr:cNvSpPr/>
        </xdr:nvSpPr>
        <xdr:spPr>
          <a:xfrm>
            <a:off x="256798" y="2107172"/>
            <a:ext cx="1263068" cy="363489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B </a:t>
            </a:r>
          </a:p>
        </xdr:txBody>
      </xdr:sp>
    </xdr:grpSp>
    <xdr:clientData/>
  </xdr:twoCellAnchor>
  <xdr:twoCellAnchor>
    <xdr:from>
      <xdr:col>2</xdr:col>
      <xdr:colOff>949779</xdr:colOff>
      <xdr:row>93</xdr:row>
      <xdr:rowOff>0</xdr:rowOff>
    </xdr:from>
    <xdr:to>
      <xdr:col>7</xdr:col>
      <xdr:colOff>13607</xdr:colOff>
      <xdr:row>94</xdr:row>
      <xdr:rowOff>202404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DA01EE34-FFF8-44B0-BDAA-A7BB0DD2B208}"/>
            </a:ext>
          </a:extLst>
        </xdr:cNvPr>
        <xdr:cNvSpPr/>
      </xdr:nvSpPr>
      <xdr:spPr>
        <a:xfrm>
          <a:off x="1203779" y="24244300"/>
          <a:ext cx="4531178" cy="46910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Usuarias que participan en los procesos sostenidos 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por tipo de acompañamiento (código)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11</xdr:col>
      <xdr:colOff>971551</xdr:colOff>
      <xdr:row>154</xdr:row>
      <xdr:rowOff>19050</xdr:rowOff>
    </xdr:from>
    <xdr:to>
      <xdr:col>17</xdr:col>
      <xdr:colOff>19050</xdr:colOff>
      <xdr:row>155</xdr:row>
      <xdr:rowOff>152400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E394019E-4AA7-49B6-926C-28613C27E8AD}"/>
            </a:ext>
          </a:extLst>
        </xdr:cNvPr>
        <xdr:cNvSpPr/>
      </xdr:nvSpPr>
      <xdr:spPr>
        <a:xfrm>
          <a:off x="11245851" y="40728900"/>
          <a:ext cx="5333999" cy="40005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 según n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ivel educativo</a:t>
          </a:r>
        </a:p>
      </xdr:txBody>
    </xdr:sp>
    <xdr:clientData/>
  </xdr:twoCellAnchor>
  <xdr:twoCellAnchor>
    <xdr:from>
      <xdr:col>1</xdr:col>
      <xdr:colOff>111185</xdr:colOff>
      <xdr:row>177</xdr:row>
      <xdr:rowOff>22955</xdr:rowOff>
    </xdr:from>
    <xdr:to>
      <xdr:col>18</xdr:col>
      <xdr:colOff>0</xdr:colOff>
      <xdr:row>178</xdr:row>
      <xdr:rowOff>114300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582E2297-65B2-4A56-91D2-D9887D577944}"/>
            </a:ext>
          </a:extLst>
        </xdr:cNvPr>
        <xdr:cNvGrpSpPr/>
      </xdr:nvGrpSpPr>
      <xdr:grpSpPr>
        <a:xfrm>
          <a:off x="234657" y="46624899"/>
          <a:ext cx="17377774" cy="355929"/>
          <a:chOff x="136071" y="2107172"/>
          <a:chExt cx="14365375" cy="374376"/>
        </a:xfrm>
      </xdr:grpSpPr>
      <xdr:sp macro="" textlink="">
        <xdr:nvSpPr>
          <xdr:cNvPr id="10" name="Rectángulo 9">
            <a:extLst>
              <a:ext uri="{FF2B5EF4-FFF2-40B4-BE49-F238E27FC236}">
                <a16:creationId xmlns:a16="http://schemas.microsoft.com/office/drawing/2014/main" id="{982B4E43-E207-88CE-8673-436E5192CE31}"/>
              </a:ext>
            </a:extLst>
          </xdr:cNvPr>
          <xdr:cNvSpPr/>
        </xdr:nvSpPr>
        <xdr:spPr>
          <a:xfrm>
            <a:off x="1391349" y="2107173"/>
            <a:ext cx="13110097" cy="374375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RED DE SOPORTE</a:t>
            </a:r>
          </a:p>
        </xdr:txBody>
      </xdr:sp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1367EBAC-6AF6-8F58-481A-E3F4AA96B419}"/>
              </a:ext>
            </a:extLst>
          </xdr:cNvPr>
          <xdr:cNvSpPr/>
        </xdr:nvSpPr>
        <xdr:spPr>
          <a:xfrm>
            <a:off x="136071" y="2107172"/>
            <a:ext cx="1327316" cy="37437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C </a:t>
            </a:r>
          </a:p>
        </xdr:txBody>
      </xdr:sp>
    </xdr:grpSp>
    <xdr:clientData/>
  </xdr:twoCellAnchor>
  <xdr:twoCellAnchor>
    <xdr:from>
      <xdr:col>2</xdr:col>
      <xdr:colOff>952501</xdr:colOff>
      <xdr:row>179</xdr:row>
      <xdr:rowOff>2609</xdr:rowOff>
    </xdr:from>
    <xdr:to>
      <xdr:col>6</xdr:col>
      <xdr:colOff>1</xdr:colOff>
      <xdr:row>180</xdr:row>
      <xdr:rowOff>213138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38B9A91D-BAD0-4DCB-8091-53FF735C3BFE}"/>
            </a:ext>
          </a:extLst>
        </xdr:cNvPr>
        <xdr:cNvSpPr/>
      </xdr:nvSpPr>
      <xdr:spPr>
        <a:xfrm>
          <a:off x="1206501" y="47379959"/>
          <a:ext cx="3467100" cy="47722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¿Reciben algún tipo de ayuda?</a:t>
          </a:r>
        </a:p>
      </xdr:txBody>
    </xdr:sp>
    <xdr:clientData/>
  </xdr:twoCellAnchor>
  <xdr:twoCellAnchor>
    <xdr:from>
      <xdr:col>10</xdr:col>
      <xdr:colOff>971552</xdr:colOff>
      <xdr:row>178</xdr:row>
      <xdr:rowOff>249138</xdr:rowOff>
    </xdr:from>
    <xdr:to>
      <xdr:col>15</xdr:col>
      <xdr:colOff>1</xdr:colOff>
      <xdr:row>180</xdr:row>
      <xdr:rowOff>188671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1374592C-02A4-4D6D-9F48-06969CDC0D32}"/>
            </a:ext>
          </a:extLst>
        </xdr:cNvPr>
        <xdr:cNvSpPr/>
      </xdr:nvSpPr>
      <xdr:spPr>
        <a:xfrm>
          <a:off x="10198102" y="47359788"/>
          <a:ext cx="4267199" cy="47293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institución/parentesco</a:t>
          </a:r>
        </a:p>
      </xdr:txBody>
    </xdr:sp>
    <xdr:clientData/>
  </xdr:twoCellAnchor>
  <xdr:twoCellAnchor>
    <xdr:from>
      <xdr:col>2</xdr:col>
      <xdr:colOff>1034143</xdr:colOff>
      <xdr:row>188</xdr:row>
      <xdr:rowOff>20651</xdr:rowOff>
    </xdr:from>
    <xdr:to>
      <xdr:col>9</xdr:col>
      <xdr:colOff>19052</xdr:colOff>
      <xdr:row>189</xdr:row>
      <xdr:rowOff>247650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F7EFAB63-3EDB-4979-834B-3EAD6838F2EE}"/>
            </a:ext>
          </a:extLst>
        </xdr:cNvPr>
        <xdr:cNvSpPr/>
      </xdr:nvSpPr>
      <xdr:spPr>
        <a:xfrm>
          <a:off x="1288143" y="49798301"/>
          <a:ext cx="6909709" cy="49369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ayuda* que reciben usuarias según el tipo de institución/ parentesco</a:t>
          </a:r>
        </a:p>
      </xdr:txBody>
    </xdr:sp>
    <xdr:clientData/>
  </xdr:twoCellAnchor>
  <xdr:twoCellAnchor>
    <xdr:from>
      <xdr:col>2</xdr:col>
      <xdr:colOff>2366</xdr:colOff>
      <xdr:row>197</xdr:row>
      <xdr:rowOff>53916</xdr:rowOff>
    </xdr:from>
    <xdr:to>
      <xdr:col>18</xdr:col>
      <xdr:colOff>0</xdr:colOff>
      <xdr:row>198</xdr:row>
      <xdr:rowOff>122465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79918FAB-D6AF-4312-B46C-563C2A6AF523}"/>
            </a:ext>
          </a:extLst>
        </xdr:cNvPr>
        <xdr:cNvGrpSpPr/>
      </xdr:nvGrpSpPr>
      <xdr:grpSpPr>
        <a:xfrm>
          <a:off x="249310" y="51947527"/>
          <a:ext cx="17363121" cy="333132"/>
          <a:chOff x="136071" y="2107171"/>
          <a:chExt cx="14325425" cy="365948"/>
        </a:xfrm>
      </xdr:grpSpPr>
      <xdr:sp macro="" textlink="">
        <xdr:nvSpPr>
          <xdr:cNvPr id="16" name="Rectángulo 15">
            <a:extLst>
              <a:ext uri="{FF2B5EF4-FFF2-40B4-BE49-F238E27FC236}">
                <a16:creationId xmlns:a16="http://schemas.microsoft.com/office/drawing/2014/main" id="{4EF1F82E-DD2B-7349-5DF9-FDDD844AF56A}"/>
              </a:ext>
            </a:extLst>
          </xdr:cNvPr>
          <xdr:cNvSpPr/>
        </xdr:nvSpPr>
        <xdr:spPr>
          <a:xfrm>
            <a:off x="1391348" y="2107174"/>
            <a:ext cx="13070148" cy="365945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CRITERIOS DE INCLUSIÓN DE USUARIAS AL ACOMPAÑAMIENTO</a:t>
            </a:r>
          </a:p>
        </xdr:txBody>
      </xdr:sp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D580D0B5-D0E5-AC93-AE0C-6A03FF287561}"/>
              </a:ext>
            </a:extLst>
          </xdr:cNvPr>
          <xdr:cNvSpPr/>
        </xdr:nvSpPr>
        <xdr:spPr>
          <a:xfrm>
            <a:off x="136071" y="2107171"/>
            <a:ext cx="1327316" cy="36594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D </a:t>
            </a:r>
          </a:p>
        </xdr:txBody>
      </xdr:sp>
    </xdr:grpSp>
    <xdr:clientData/>
  </xdr:twoCellAnchor>
  <xdr:twoCellAnchor>
    <xdr:from>
      <xdr:col>2</xdr:col>
      <xdr:colOff>930520</xdr:colOff>
      <xdr:row>199</xdr:row>
      <xdr:rowOff>20456</xdr:rowOff>
    </xdr:from>
    <xdr:to>
      <xdr:col>6</xdr:col>
      <xdr:colOff>1001682</xdr:colOff>
      <xdr:row>200</xdr:row>
      <xdr:rowOff>212526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1000E7F2-AD42-4682-9BB1-00FE69B5B6A6}"/>
            </a:ext>
          </a:extLst>
        </xdr:cNvPr>
        <xdr:cNvSpPr/>
      </xdr:nvSpPr>
      <xdr:spPr>
        <a:xfrm>
          <a:off x="1184520" y="52731806"/>
          <a:ext cx="4490762" cy="45877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situación de violencia </a:t>
          </a:r>
        </a:p>
      </xdr:txBody>
    </xdr:sp>
    <xdr:clientData/>
  </xdr:twoCellAnchor>
  <xdr:twoCellAnchor>
    <xdr:from>
      <xdr:col>2</xdr:col>
      <xdr:colOff>952501</xdr:colOff>
      <xdr:row>214</xdr:row>
      <xdr:rowOff>257565</xdr:rowOff>
    </xdr:from>
    <xdr:to>
      <xdr:col>7</xdr:col>
      <xdr:colOff>19051</xdr:colOff>
      <xdr:row>216</xdr:row>
      <xdr:rowOff>171450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30670063-B1A9-4BC6-9FD5-CF5851F6D430}"/>
            </a:ext>
          </a:extLst>
        </xdr:cNvPr>
        <xdr:cNvSpPr/>
      </xdr:nvSpPr>
      <xdr:spPr>
        <a:xfrm>
          <a:off x="1206501" y="56918615"/>
          <a:ext cx="4533900" cy="440935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violencia</a:t>
          </a:r>
        </a:p>
      </xdr:txBody>
    </xdr:sp>
    <xdr:clientData/>
  </xdr:twoCellAnchor>
  <xdr:twoCellAnchor>
    <xdr:from>
      <xdr:col>2</xdr:col>
      <xdr:colOff>929166</xdr:colOff>
      <xdr:row>207</xdr:row>
      <xdr:rowOff>2132</xdr:rowOff>
    </xdr:from>
    <xdr:to>
      <xdr:col>7</xdr:col>
      <xdr:colOff>-1</xdr:colOff>
      <xdr:row>208</xdr:row>
      <xdr:rowOff>209550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B28E2BFA-8926-48F7-960E-0923DC96BA95}"/>
            </a:ext>
          </a:extLst>
        </xdr:cNvPr>
        <xdr:cNvSpPr/>
      </xdr:nvSpPr>
      <xdr:spPr>
        <a:xfrm>
          <a:off x="1183166" y="54847082"/>
          <a:ext cx="4538183" cy="47411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nivel de riesgo</a:t>
          </a:r>
        </a:p>
      </xdr:txBody>
    </xdr:sp>
    <xdr:clientData/>
  </xdr:twoCellAnchor>
  <xdr:twoCellAnchor>
    <xdr:from>
      <xdr:col>1</xdr:col>
      <xdr:colOff>163286</xdr:colOff>
      <xdr:row>245</xdr:row>
      <xdr:rowOff>0</xdr:rowOff>
    </xdr:from>
    <xdr:to>
      <xdr:col>2</xdr:col>
      <xdr:colOff>957002</xdr:colOff>
      <xdr:row>245</xdr:row>
      <xdr:rowOff>0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8F86CAD0-3E22-4107-9E53-11E983DD5934}"/>
            </a:ext>
          </a:extLst>
        </xdr:cNvPr>
        <xdr:cNvSpPr/>
      </xdr:nvSpPr>
      <xdr:spPr>
        <a:xfrm>
          <a:off x="252186" y="64770000"/>
          <a:ext cx="958816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N°25</a:t>
          </a:r>
        </a:p>
      </xdr:txBody>
    </xdr:sp>
    <xdr:clientData/>
  </xdr:twoCellAnchor>
  <xdr:twoCellAnchor>
    <xdr:from>
      <xdr:col>9</xdr:col>
      <xdr:colOff>80490</xdr:colOff>
      <xdr:row>186</xdr:row>
      <xdr:rowOff>105828</xdr:rowOff>
    </xdr:from>
    <xdr:to>
      <xdr:col>9</xdr:col>
      <xdr:colOff>1000236</xdr:colOff>
      <xdr:row>189</xdr:row>
      <xdr:rowOff>79374</xdr:rowOff>
    </xdr:to>
    <xdr:cxnSp macro="">
      <xdr:nvCxnSpPr>
        <xdr:cNvPr id="22" name="Conector: angular 160">
          <a:extLst>
            <a:ext uri="{FF2B5EF4-FFF2-40B4-BE49-F238E27FC236}">
              <a16:creationId xmlns:a16="http://schemas.microsoft.com/office/drawing/2014/main" id="{2AE222AB-3839-408B-9B9B-9EFFE54A177E}"/>
            </a:ext>
          </a:extLst>
        </xdr:cNvPr>
        <xdr:cNvCxnSpPr>
          <a:cxnSpLocks/>
        </xdr:cNvCxnSpPr>
      </xdr:nvCxnSpPr>
      <xdr:spPr>
        <a:xfrm rot="10800000" flipV="1">
          <a:off x="8259290" y="49350078"/>
          <a:ext cx="919746" cy="773646"/>
        </a:xfrm>
        <a:prstGeom prst="bentConnector3">
          <a:avLst>
            <a:gd name="adj1" fmla="val 50000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76625</xdr:colOff>
      <xdr:row>233</xdr:row>
      <xdr:rowOff>130967</xdr:rowOff>
    </xdr:from>
    <xdr:to>
      <xdr:col>6</xdr:col>
      <xdr:colOff>102895</xdr:colOff>
      <xdr:row>237</xdr:row>
      <xdr:rowOff>210799</xdr:rowOff>
    </xdr:to>
    <xdr:cxnSp macro="">
      <xdr:nvCxnSpPr>
        <xdr:cNvPr id="23" name="Conector: angular 15">
          <a:extLst>
            <a:ext uri="{FF2B5EF4-FFF2-40B4-BE49-F238E27FC236}">
              <a16:creationId xmlns:a16="http://schemas.microsoft.com/office/drawing/2014/main" id="{593C3866-D5C3-43AD-B99A-FF5C74596C45}"/>
            </a:ext>
          </a:extLst>
        </xdr:cNvPr>
        <xdr:cNvCxnSpPr>
          <a:endCxn id="26" idx="3"/>
        </xdr:cNvCxnSpPr>
      </xdr:nvCxnSpPr>
      <xdr:spPr>
        <a:xfrm rot="16200000" flipH="1">
          <a:off x="4190044" y="62248048"/>
          <a:ext cx="1146632" cy="26270"/>
        </a:xfrm>
        <a:prstGeom prst="bentConnector4">
          <a:avLst>
            <a:gd name="adj1" fmla="val 40086"/>
            <a:gd name="adj2" fmla="val 970194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952501</xdr:colOff>
      <xdr:row>229</xdr:row>
      <xdr:rowOff>20133</xdr:rowOff>
    </xdr:from>
    <xdr:to>
      <xdr:col>6</xdr:col>
      <xdr:colOff>0</xdr:colOff>
      <xdr:row>230</xdr:row>
      <xdr:rowOff>190500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2B6C3878-7598-4319-AC00-AB977A73F4F9}"/>
            </a:ext>
          </a:extLst>
        </xdr:cNvPr>
        <xdr:cNvSpPr/>
      </xdr:nvSpPr>
      <xdr:spPr>
        <a:xfrm>
          <a:off x="1206501" y="60510233"/>
          <a:ext cx="3467099" cy="43706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viven con el presunto agresor</a:t>
          </a:r>
        </a:p>
      </xdr:txBody>
    </xdr:sp>
    <xdr:clientData/>
  </xdr:twoCellAnchor>
  <xdr:twoCellAnchor>
    <xdr:from>
      <xdr:col>7</xdr:col>
      <xdr:colOff>958135</xdr:colOff>
      <xdr:row>228</xdr:row>
      <xdr:rowOff>258536</xdr:rowOff>
    </xdr:from>
    <xdr:to>
      <xdr:col>12</xdr:col>
      <xdr:colOff>19051</xdr:colOff>
      <xdr:row>230</xdr:row>
      <xdr:rowOff>195943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01E47B3D-79FF-4469-B44A-F375C081CBA9}"/>
            </a:ext>
          </a:extLst>
        </xdr:cNvPr>
        <xdr:cNvSpPr/>
      </xdr:nvSpPr>
      <xdr:spPr>
        <a:xfrm>
          <a:off x="6679485" y="60481936"/>
          <a:ext cx="4661616" cy="47080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Autoreporte de detección de violencia</a:t>
          </a:r>
        </a:p>
      </xdr:txBody>
    </xdr:sp>
    <xdr:clientData/>
  </xdr:twoCellAnchor>
  <xdr:twoCellAnchor>
    <xdr:from>
      <xdr:col>2</xdr:col>
      <xdr:colOff>952501</xdr:colOff>
      <xdr:row>236</xdr:row>
      <xdr:rowOff>250148</xdr:rowOff>
    </xdr:from>
    <xdr:to>
      <xdr:col>6</xdr:col>
      <xdr:colOff>102895</xdr:colOff>
      <xdr:row>238</xdr:row>
      <xdr:rowOff>171449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B6A12700-D89F-4485-B443-BD309C84F673}"/>
            </a:ext>
          </a:extLst>
        </xdr:cNvPr>
        <xdr:cNvSpPr/>
      </xdr:nvSpPr>
      <xdr:spPr>
        <a:xfrm>
          <a:off x="1206501" y="62607148"/>
          <a:ext cx="3569994" cy="45470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El presunto agresor accede a la vivienda</a:t>
          </a:r>
        </a:p>
      </xdr:txBody>
    </xdr:sp>
    <xdr:clientData/>
  </xdr:twoCellAnchor>
  <xdr:twoCellAnchor>
    <xdr:from>
      <xdr:col>2</xdr:col>
      <xdr:colOff>5352</xdr:colOff>
      <xdr:row>227</xdr:row>
      <xdr:rowOff>95250</xdr:rowOff>
    </xdr:from>
    <xdr:to>
      <xdr:col>18</xdr:col>
      <xdr:colOff>29765</xdr:colOff>
      <xdr:row>228</xdr:row>
      <xdr:rowOff>176893</xdr:rowOff>
    </xdr:to>
    <xdr:grpSp>
      <xdr:nvGrpSpPr>
        <xdr:cNvPr id="27" name="Grupo 26">
          <a:extLst>
            <a:ext uri="{FF2B5EF4-FFF2-40B4-BE49-F238E27FC236}">
              <a16:creationId xmlns:a16="http://schemas.microsoft.com/office/drawing/2014/main" id="{402C7733-24A1-4F01-B578-47D2778A9E54}"/>
            </a:ext>
          </a:extLst>
        </xdr:cNvPr>
        <xdr:cNvGrpSpPr/>
      </xdr:nvGrpSpPr>
      <xdr:grpSpPr>
        <a:xfrm>
          <a:off x="252296" y="59714694"/>
          <a:ext cx="17389900" cy="346227"/>
          <a:chOff x="259898" y="2137184"/>
          <a:chExt cx="14478000" cy="331350"/>
        </a:xfrm>
      </xdr:grpSpPr>
      <xdr:sp macro="" textlink="">
        <xdr:nvSpPr>
          <xdr:cNvPr id="28" name="Rectángulo 27">
            <a:extLst>
              <a:ext uri="{FF2B5EF4-FFF2-40B4-BE49-F238E27FC236}">
                <a16:creationId xmlns:a16="http://schemas.microsoft.com/office/drawing/2014/main" id="{7FE38E1A-A49B-97C9-0640-B4B39F769A3C}"/>
              </a:ext>
            </a:extLst>
          </xdr:cNvPr>
          <xdr:cNvSpPr/>
        </xdr:nvSpPr>
        <xdr:spPr>
          <a:xfrm>
            <a:off x="1515175" y="2137184"/>
            <a:ext cx="13222723" cy="331350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PRE-TEST DE USUARIAS QUE INICIARON EL ACOMPAÑAMIENTO BÁSICO (MAM-07)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AB021E41-EF05-3C66-3EE7-31CA246DECEB}"/>
              </a:ext>
            </a:extLst>
          </xdr:cNvPr>
          <xdr:cNvSpPr/>
        </xdr:nvSpPr>
        <xdr:spPr>
          <a:xfrm>
            <a:off x="259898" y="2137187"/>
            <a:ext cx="1327316" cy="322974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E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13</xdr:col>
      <xdr:colOff>933451</xdr:colOff>
      <xdr:row>228</xdr:row>
      <xdr:rowOff>239634</xdr:rowOff>
    </xdr:from>
    <xdr:to>
      <xdr:col>18</xdr:col>
      <xdr:colOff>19051</xdr:colOff>
      <xdr:row>230</xdr:row>
      <xdr:rowOff>171450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799ACF05-F16E-443B-A6D9-2B2B23815024}"/>
            </a:ext>
          </a:extLst>
        </xdr:cNvPr>
        <xdr:cNvSpPr/>
      </xdr:nvSpPr>
      <xdr:spPr>
        <a:xfrm>
          <a:off x="13303251" y="60463034"/>
          <a:ext cx="4324350" cy="46521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niveles de depresión</a:t>
          </a:r>
        </a:p>
      </xdr:txBody>
    </xdr:sp>
    <xdr:clientData/>
  </xdr:twoCellAnchor>
  <xdr:twoCellAnchor>
    <xdr:from>
      <xdr:col>1</xdr:col>
      <xdr:colOff>0</xdr:colOff>
      <xdr:row>244</xdr:row>
      <xdr:rowOff>0</xdr:rowOff>
    </xdr:from>
    <xdr:to>
      <xdr:col>1</xdr:col>
      <xdr:colOff>1</xdr:colOff>
      <xdr:row>244</xdr:row>
      <xdr:rowOff>0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8C28A7CB-3BAE-425C-B257-3C466EF494E9}"/>
            </a:ext>
          </a:extLst>
        </xdr:cNvPr>
        <xdr:cNvSpPr/>
      </xdr:nvSpPr>
      <xdr:spPr>
        <a:xfrm>
          <a:off x="127000" y="64579500"/>
          <a:ext cx="1" cy="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sostenibilidad de la denuncia </a:t>
          </a:r>
        </a:p>
      </xdr:txBody>
    </xdr:sp>
    <xdr:clientData/>
  </xdr:twoCellAnchor>
  <xdr:twoCellAnchor>
    <xdr:from>
      <xdr:col>9</xdr:col>
      <xdr:colOff>818554</xdr:colOff>
      <xdr:row>187</xdr:row>
      <xdr:rowOff>154781</xdr:rowOff>
    </xdr:from>
    <xdr:to>
      <xdr:col>17</xdr:col>
      <xdr:colOff>907851</xdr:colOff>
      <xdr:row>196</xdr:row>
      <xdr:rowOff>190500</xdr:rowOff>
    </xdr:to>
    <xdr:graphicFrame macro="">
      <xdr:nvGraphicFramePr>
        <xdr:cNvPr id="32" name="Gráfico 31">
          <a:extLst>
            <a:ext uri="{FF2B5EF4-FFF2-40B4-BE49-F238E27FC236}">
              <a16:creationId xmlns:a16="http://schemas.microsoft.com/office/drawing/2014/main" id="{A24DD11A-4F3D-4AA9-B956-8D8D989E88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936625</xdr:colOff>
      <xdr:row>93</xdr:row>
      <xdr:rowOff>0</xdr:rowOff>
    </xdr:from>
    <xdr:to>
      <xdr:col>13</xdr:col>
      <xdr:colOff>13608</xdr:colOff>
      <xdr:row>94</xdr:row>
      <xdr:rowOff>171450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544EB7E8-5CE7-4C07-8010-AD94578CEF80}"/>
            </a:ext>
          </a:extLst>
        </xdr:cNvPr>
        <xdr:cNvSpPr/>
      </xdr:nvSpPr>
      <xdr:spPr>
        <a:xfrm>
          <a:off x="7705725" y="24244300"/>
          <a:ext cx="4677683" cy="43815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 (código)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 según grupo de edad</a:t>
          </a:r>
        </a:p>
      </xdr:txBody>
    </xdr:sp>
    <xdr:clientData/>
  </xdr:twoCellAnchor>
  <xdr:twoCellAnchor>
    <xdr:from>
      <xdr:col>2</xdr:col>
      <xdr:colOff>0</xdr:colOff>
      <xdr:row>93</xdr:row>
      <xdr:rowOff>0</xdr:rowOff>
    </xdr:from>
    <xdr:to>
      <xdr:col>2</xdr:col>
      <xdr:colOff>1049983</xdr:colOff>
      <xdr:row>93</xdr:row>
      <xdr:rowOff>297295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461FFD5B-BFAA-4594-A7AB-BBAD053623A6}"/>
            </a:ext>
          </a:extLst>
        </xdr:cNvPr>
        <xdr:cNvSpPr/>
      </xdr:nvSpPr>
      <xdr:spPr>
        <a:xfrm>
          <a:off x="254000" y="24244300"/>
          <a:ext cx="1049983" cy="26554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8</a:t>
          </a:r>
        </a:p>
      </xdr:txBody>
    </xdr:sp>
    <xdr:clientData/>
  </xdr:twoCellAnchor>
  <xdr:twoCellAnchor>
    <xdr:from>
      <xdr:col>2</xdr:col>
      <xdr:colOff>-1</xdr:colOff>
      <xdr:row>244</xdr:row>
      <xdr:rowOff>0</xdr:rowOff>
    </xdr:from>
    <xdr:to>
      <xdr:col>3</xdr:col>
      <xdr:colOff>13606</xdr:colOff>
      <xdr:row>244</xdr:row>
      <xdr:rowOff>0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1DF24119-D865-4747-9C92-E0F87DB844BB}"/>
            </a:ext>
          </a:extLst>
        </xdr:cNvPr>
        <xdr:cNvSpPr/>
      </xdr:nvSpPr>
      <xdr:spPr>
        <a:xfrm>
          <a:off x="253999" y="64579500"/>
          <a:ext cx="1251857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28</a:t>
          </a:r>
        </a:p>
      </xdr:txBody>
    </xdr:sp>
    <xdr:clientData/>
  </xdr:twoCellAnchor>
  <xdr:twoCellAnchor>
    <xdr:from>
      <xdr:col>8</xdr:col>
      <xdr:colOff>919843</xdr:colOff>
      <xdr:row>105</xdr:row>
      <xdr:rowOff>0</xdr:rowOff>
    </xdr:from>
    <xdr:to>
      <xdr:col>18</xdr:col>
      <xdr:colOff>62593</xdr:colOff>
      <xdr:row>106</xdr:row>
      <xdr:rowOff>171450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5FEBF483-763F-46F8-8666-096672371C89}"/>
            </a:ext>
          </a:extLst>
        </xdr:cNvPr>
        <xdr:cNvSpPr/>
      </xdr:nvSpPr>
      <xdr:spPr>
        <a:xfrm>
          <a:off x="7688943" y="27444700"/>
          <a:ext cx="9982200" cy="43815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 según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autoidentificación étnica</a:t>
          </a:r>
        </a:p>
      </xdr:txBody>
    </xdr:sp>
    <xdr:clientData/>
  </xdr:twoCellAnchor>
  <xdr:twoCellAnchor>
    <xdr:from>
      <xdr:col>7</xdr:col>
      <xdr:colOff>1001938</xdr:colOff>
      <xdr:row>105</xdr:row>
      <xdr:rowOff>0</xdr:rowOff>
    </xdr:from>
    <xdr:to>
      <xdr:col>8</xdr:col>
      <xdr:colOff>1006929</xdr:colOff>
      <xdr:row>106</xdr:row>
      <xdr:rowOff>19049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3470DF55-7EA3-485A-AE7B-1CEBBC11B076}"/>
            </a:ext>
          </a:extLst>
        </xdr:cNvPr>
        <xdr:cNvSpPr/>
      </xdr:nvSpPr>
      <xdr:spPr>
        <a:xfrm>
          <a:off x="6723288" y="27444700"/>
          <a:ext cx="1052741" cy="28574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11</a:t>
          </a:r>
        </a:p>
      </xdr:txBody>
    </xdr:sp>
    <xdr:clientData/>
  </xdr:twoCellAnchor>
  <xdr:twoCellAnchor>
    <xdr:from>
      <xdr:col>2</xdr:col>
      <xdr:colOff>0</xdr:colOff>
      <xdr:row>179</xdr:row>
      <xdr:rowOff>0</xdr:rowOff>
    </xdr:from>
    <xdr:to>
      <xdr:col>2</xdr:col>
      <xdr:colOff>1061357</xdr:colOff>
      <xdr:row>180</xdr:row>
      <xdr:rowOff>27214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78FC4EE1-5872-40C7-B533-1EA3E7D58CEA}"/>
            </a:ext>
          </a:extLst>
        </xdr:cNvPr>
        <xdr:cNvSpPr/>
      </xdr:nvSpPr>
      <xdr:spPr>
        <a:xfrm>
          <a:off x="254000" y="47377350"/>
          <a:ext cx="1061357" cy="2939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15</a:t>
          </a:r>
        </a:p>
      </xdr:txBody>
    </xdr:sp>
    <xdr:clientData/>
  </xdr:twoCellAnchor>
  <xdr:twoCellAnchor>
    <xdr:from>
      <xdr:col>10</xdr:col>
      <xdr:colOff>0</xdr:colOff>
      <xdr:row>178</xdr:row>
      <xdr:rowOff>244929</xdr:rowOff>
    </xdr:from>
    <xdr:to>
      <xdr:col>11</xdr:col>
      <xdr:colOff>54429</xdr:colOff>
      <xdr:row>180</xdr:row>
      <xdr:rowOff>4742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7E994EDB-48A7-471E-80E2-F44CACCAD47D}"/>
            </a:ext>
          </a:extLst>
        </xdr:cNvPr>
        <xdr:cNvSpPr/>
      </xdr:nvSpPr>
      <xdr:spPr>
        <a:xfrm>
          <a:off x="9226550" y="47355579"/>
          <a:ext cx="1102179" cy="2932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16</a:t>
          </a:r>
        </a:p>
      </xdr:txBody>
    </xdr:sp>
    <xdr:clientData/>
  </xdr:twoCellAnchor>
  <xdr:twoCellAnchor>
    <xdr:from>
      <xdr:col>2</xdr:col>
      <xdr:colOff>0</xdr:colOff>
      <xdr:row>188</xdr:row>
      <xdr:rowOff>13606</xdr:rowOff>
    </xdr:from>
    <xdr:to>
      <xdr:col>3</xdr:col>
      <xdr:colOff>0</xdr:colOff>
      <xdr:row>188</xdr:row>
      <xdr:rowOff>258536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362EED70-87FB-412F-9C1D-410C92E5F7A4}"/>
            </a:ext>
          </a:extLst>
        </xdr:cNvPr>
        <xdr:cNvSpPr/>
      </xdr:nvSpPr>
      <xdr:spPr>
        <a:xfrm>
          <a:off x="254000" y="49791256"/>
          <a:ext cx="1238250" cy="2449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17</a:t>
          </a:r>
        </a:p>
      </xdr:txBody>
    </xdr:sp>
    <xdr:clientData/>
  </xdr:twoCellAnchor>
  <xdr:twoCellAnchor>
    <xdr:from>
      <xdr:col>2</xdr:col>
      <xdr:colOff>1</xdr:colOff>
      <xdr:row>199</xdr:row>
      <xdr:rowOff>23812</xdr:rowOff>
    </xdr:from>
    <xdr:to>
      <xdr:col>2</xdr:col>
      <xdr:colOff>1047751</xdr:colOff>
      <xdr:row>200</xdr:row>
      <xdr:rowOff>13607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4B6068C9-E5A7-477C-ADD0-7258560E202F}"/>
            </a:ext>
          </a:extLst>
        </xdr:cNvPr>
        <xdr:cNvSpPr/>
      </xdr:nvSpPr>
      <xdr:spPr>
        <a:xfrm>
          <a:off x="254001" y="52735162"/>
          <a:ext cx="1047750" cy="2564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18</a:t>
          </a:r>
        </a:p>
      </xdr:txBody>
    </xdr:sp>
    <xdr:clientData/>
  </xdr:twoCellAnchor>
  <xdr:twoCellAnchor>
    <xdr:from>
      <xdr:col>2</xdr:col>
      <xdr:colOff>0</xdr:colOff>
      <xdr:row>207</xdr:row>
      <xdr:rowOff>0</xdr:rowOff>
    </xdr:from>
    <xdr:to>
      <xdr:col>2</xdr:col>
      <xdr:colOff>1061357</xdr:colOff>
      <xdr:row>207</xdr:row>
      <xdr:rowOff>258536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B6A220BB-D910-45E6-A60F-55980BAB0C15}"/>
            </a:ext>
          </a:extLst>
        </xdr:cNvPr>
        <xdr:cNvSpPr/>
      </xdr:nvSpPr>
      <xdr:spPr>
        <a:xfrm>
          <a:off x="254000" y="54844950"/>
          <a:ext cx="1061357" cy="2585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19</a:t>
          </a:r>
        </a:p>
      </xdr:txBody>
    </xdr:sp>
    <xdr:clientData/>
  </xdr:twoCellAnchor>
  <xdr:twoCellAnchor>
    <xdr:from>
      <xdr:col>2</xdr:col>
      <xdr:colOff>0</xdr:colOff>
      <xdr:row>215</xdr:row>
      <xdr:rowOff>0</xdr:rowOff>
    </xdr:from>
    <xdr:to>
      <xdr:col>2</xdr:col>
      <xdr:colOff>1061357</xdr:colOff>
      <xdr:row>216</xdr:row>
      <xdr:rowOff>0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29D01D5F-066C-4772-AD7A-D2335FD3C889}"/>
            </a:ext>
          </a:extLst>
        </xdr:cNvPr>
        <xdr:cNvSpPr/>
      </xdr:nvSpPr>
      <xdr:spPr>
        <a:xfrm>
          <a:off x="254000" y="56921400"/>
          <a:ext cx="1061357" cy="2667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20</a:t>
          </a:r>
        </a:p>
      </xdr:txBody>
    </xdr:sp>
    <xdr:clientData/>
  </xdr:twoCellAnchor>
  <xdr:twoCellAnchor>
    <xdr:from>
      <xdr:col>2</xdr:col>
      <xdr:colOff>0</xdr:colOff>
      <xdr:row>229</xdr:row>
      <xdr:rowOff>11906</xdr:rowOff>
    </xdr:from>
    <xdr:to>
      <xdr:col>2</xdr:col>
      <xdr:colOff>1074964</xdr:colOff>
      <xdr:row>230</xdr:row>
      <xdr:rowOff>0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C0794296-05C2-4700-BC3A-1A8E8C16B0D8}"/>
            </a:ext>
          </a:extLst>
        </xdr:cNvPr>
        <xdr:cNvSpPr/>
      </xdr:nvSpPr>
      <xdr:spPr>
        <a:xfrm>
          <a:off x="254000" y="60502006"/>
          <a:ext cx="1074964" cy="2547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21</a:t>
          </a:r>
        </a:p>
      </xdr:txBody>
    </xdr:sp>
    <xdr:clientData/>
  </xdr:twoCellAnchor>
  <xdr:twoCellAnchor>
    <xdr:from>
      <xdr:col>2</xdr:col>
      <xdr:colOff>0</xdr:colOff>
      <xdr:row>236</xdr:row>
      <xdr:rowOff>250032</xdr:rowOff>
    </xdr:from>
    <xdr:to>
      <xdr:col>2</xdr:col>
      <xdr:colOff>1074964</xdr:colOff>
      <xdr:row>237</xdr:row>
      <xdr:rowOff>231322</xdr:rowOff>
    </xdr:to>
    <xdr:sp macro="" textlink="">
      <xdr:nvSpPr>
        <xdr:cNvPr id="45" name="Rectángulo 51">
          <a:extLst>
            <a:ext uri="{FF2B5EF4-FFF2-40B4-BE49-F238E27FC236}">
              <a16:creationId xmlns:a16="http://schemas.microsoft.com/office/drawing/2014/main" id="{244F207A-100D-4769-97E8-F25BE967E94F}"/>
            </a:ext>
          </a:extLst>
        </xdr:cNvPr>
        <xdr:cNvSpPr/>
      </xdr:nvSpPr>
      <xdr:spPr>
        <a:xfrm>
          <a:off x="254000" y="62607032"/>
          <a:ext cx="1074964" cy="2479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24</a:t>
          </a:r>
        </a:p>
      </xdr:txBody>
    </xdr:sp>
    <xdr:clientData/>
  </xdr:twoCellAnchor>
  <xdr:twoCellAnchor>
    <xdr:from>
      <xdr:col>13</xdr:col>
      <xdr:colOff>0</xdr:colOff>
      <xdr:row>228</xdr:row>
      <xdr:rowOff>250032</xdr:rowOff>
    </xdr:from>
    <xdr:to>
      <xdr:col>14</xdr:col>
      <xdr:colOff>59531</xdr:colOff>
      <xdr:row>230</xdr:row>
      <xdr:rowOff>4743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4BF88C95-FD98-4BB0-9B4C-8FBD76F4D057}"/>
            </a:ext>
          </a:extLst>
        </xdr:cNvPr>
        <xdr:cNvSpPr/>
      </xdr:nvSpPr>
      <xdr:spPr>
        <a:xfrm>
          <a:off x="12369800" y="60473432"/>
          <a:ext cx="1107281" cy="2881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23</a:t>
          </a:r>
        </a:p>
      </xdr:txBody>
    </xdr:sp>
    <xdr:clientData/>
  </xdr:twoCellAnchor>
  <xdr:twoCellAnchor>
    <xdr:from>
      <xdr:col>8</xdr:col>
      <xdr:colOff>876300</xdr:colOff>
      <xdr:row>199</xdr:row>
      <xdr:rowOff>1</xdr:rowOff>
    </xdr:from>
    <xdr:to>
      <xdr:col>16</xdr:col>
      <xdr:colOff>1028701</xdr:colOff>
      <xdr:row>206</xdr:row>
      <xdr:rowOff>57151</xdr:rowOff>
    </xdr:to>
    <xdr:graphicFrame macro="">
      <xdr:nvGraphicFramePr>
        <xdr:cNvPr id="47" name="Gráfico 46">
          <a:extLst>
            <a:ext uri="{FF2B5EF4-FFF2-40B4-BE49-F238E27FC236}">
              <a16:creationId xmlns:a16="http://schemas.microsoft.com/office/drawing/2014/main" id="{AA907A15-9791-4AEF-A314-D1E13789D5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857250</xdr:colOff>
      <xdr:row>206</xdr:row>
      <xdr:rowOff>228600</xdr:rowOff>
    </xdr:from>
    <xdr:to>
      <xdr:col>16</xdr:col>
      <xdr:colOff>1009651</xdr:colOff>
      <xdr:row>214</xdr:row>
      <xdr:rowOff>38100</xdr:rowOff>
    </xdr:to>
    <xdr:graphicFrame macro="">
      <xdr:nvGraphicFramePr>
        <xdr:cNvPr id="48" name="Gráfico 47">
          <a:extLst>
            <a:ext uri="{FF2B5EF4-FFF2-40B4-BE49-F238E27FC236}">
              <a16:creationId xmlns:a16="http://schemas.microsoft.com/office/drawing/2014/main" id="{AAA42706-6713-4219-997D-BDC71867F4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835025</xdr:colOff>
      <xdr:row>215</xdr:row>
      <xdr:rowOff>155575</xdr:rowOff>
    </xdr:from>
    <xdr:to>
      <xdr:col>16</xdr:col>
      <xdr:colOff>987426</xdr:colOff>
      <xdr:row>226</xdr:row>
      <xdr:rowOff>0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C8B87D75-3D37-4DC2-B314-8C0F1515F8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0</xdr:colOff>
      <xdr:row>93</xdr:row>
      <xdr:rowOff>0</xdr:rowOff>
    </xdr:from>
    <xdr:to>
      <xdr:col>8</xdr:col>
      <xdr:colOff>1049983</xdr:colOff>
      <xdr:row>93</xdr:row>
      <xdr:rowOff>249670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C91B0DA7-957A-47E9-8809-2177DE170421}"/>
            </a:ext>
          </a:extLst>
        </xdr:cNvPr>
        <xdr:cNvSpPr/>
      </xdr:nvSpPr>
      <xdr:spPr>
        <a:xfrm>
          <a:off x="6769100" y="24244300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9</a:t>
          </a:r>
        </a:p>
      </xdr:txBody>
    </xdr:sp>
    <xdr:clientData/>
  </xdr:twoCellAnchor>
  <xdr:twoCellAnchor>
    <xdr:from>
      <xdr:col>11</xdr:col>
      <xdr:colOff>15874</xdr:colOff>
      <xdr:row>154</xdr:row>
      <xdr:rowOff>13607</xdr:rowOff>
    </xdr:from>
    <xdr:to>
      <xdr:col>12</xdr:col>
      <xdr:colOff>81642</xdr:colOff>
      <xdr:row>154</xdr:row>
      <xdr:rowOff>229155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F9558543-0757-4CFE-9969-48E59B0B41AC}"/>
            </a:ext>
          </a:extLst>
        </xdr:cNvPr>
        <xdr:cNvSpPr/>
      </xdr:nvSpPr>
      <xdr:spPr>
        <a:xfrm>
          <a:off x="10290174" y="40723457"/>
          <a:ext cx="1113518" cy="21554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14</a:t>
          </a:r>
        </a:p>
      </xdr:txBody>
    </xdr:sp>
    <xdr:clientData/>
  </xdr:twoCellAnchor>
  <xdr:twoCellAnchor>
    <xdr:from>
      <xdr:col>7</xdr:col>
      <xdr:colOff>0</xdr:colOff>
      <xdr:row>228</xdr:row>
      <xdr:rowOff>250031</xdr:rowOff>
    </xdr:from>
    <xdr:to>
      <xdr:col>8</xdr:col>
      <xdr:colOff>71437</xdr:colOff>
      <xdr:row>230</xdr:row>
      <xdr:rowOff>4741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724ED75C-C055-484C-B9F3-AC0AC54C1970}"/>
            </a:ext>
          </a:extLst>
        </xdr:cNvPr>
        <xdr:cNvSpPr/>
      </xdr:nvSpPr>
      <xdr:spPr>
        <a:xfrm>
          <a:off x="5721350" y="60473431"/>
          <a:ext cx="1119187" cy="28811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22</a:t>
          </a:r>
        </a:p>
      </xdr:txBody>
    </xdr:sp>
    <xdr:clientData/>
  </xdr:twoCellAnchor>
  <xdr:twoCellAnchor>
    <xdr:from>
      <xdr:col>2</xdr:col>
      <xdr:colOff>1088571</xdr:colOff>
      <xdr:row>122</xdr:row>
      <xdr:rowOff>2032</xdr:rowOff>
    </xdr:from>
    <xdr:to>
      <xdr:col>6</xdr:col>
      <xdr:colOff>27214</xdr:colOff>
      <xdr:row>123</xdr:row>
      <xdr:rowOff>208359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E70171D2-B1DA-4D0E-873E-76A9463C10F9}"/>
            </a:ext>
          </a:extLst>
        </xdr:cNvPr>
        <xdr:cNvSpPr/>
      </xdr:nvSpPr>
      <xdr:spPr>
        <a:xfrm>
          <a:off x="1342571" y="31980632"/>
          <a:ext cx="3358243" cy="66987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departamento </a:t>
          </a:r>
        </a:p>
      </xdr:txBody>
    </xdr:sp>
    <xdr:clientData/>
  </xdr:twoCellAnchor>
  <xdr:twoCellAnchor>
    <xdr:from>
      <xdr:col>2</xdr:col>
      <xdr:colOff>1</xdr:colOff>
      <xdr:row>122</xdr:row>
      <xdr:rowOff>1</xdr:rowOff>
    </xdr:from>
    <xdr:to>
      <xdr:col>3</xdr:col>
      <xdr:colOff>54430</xdr:colOff>
      <xdr:row>122</xdr:row>
      <xdr:rowOff>258537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9B424966-566C-40A9-87D3-9D0251B84E3C}"/>
            </a:ext>
          </a:extLst>
        </xdr:cNvPr>
        <xdr:cNvSpPr/>
      </xdr:nvSpPr>
      <xdr:spPr>
        <a:xfrm>
          <a:off x="254001" y="31978601"/>
          <a:ext cx="1292679" cy="2585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12</a:t>
          </a:r>
        </a:p>
      </xdr:txBody>
    </xdr:sp>
    <xdr:clientData/>
  </xdr:twoCellAnchor>
  <xdr:twoCellAnchor>
    <xdr:from>
      <xdr:col>2</xdr:col>
      <xdr:colOff>1047750</xdr:colOff>
      <xdr:row>154</xdr:row>
      <xdr:rowOff>5292</xdr:rowOff>
    </xdr:from>
    <xdr:to>
      <xdr:col>9</xdr:col>
      <xdr:colOff>38101</xdr:colOff>
      <xdr:row>155</xdr:row>
      <xdr:rowOff>171450</xdr:rowOff>
    </xdr:to>
    <xdr:sp macro="" textlink="">
      <xdr:nvSpPr>
        <xdr:cNvPr id="55" name="Rectángulo 54">
          <a:extLst>
            <a:ext uri="{FF2B5EF4-FFF2-40B4-BE49-F238E27FC236}">
              <a16:creationId xmlns:a16="http://schemas.microsoft.com/office/drawing/2014/main" id="{CB4287DA-A230-45EB-9AE5-33A517FC214F}"/>
            </a:ext>
          </a:extLst>
        </xdr:cNvPr>
        <xdr:cNvSpPr/>
      </xdr:nvSpPr>
      <xdr:spPr>
        <a:xfrm>
          <a:off x="1301750" y="40715142"/>
          <a:ext cx="6915151" cy="43285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 según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lengua materna</a:t>
          </a:r>
          <a:endParaRPr kumimoji="0" lang="es-PE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1359</xdr:colOff>
      <xdr:row>154</xdr:row>
      <xdr:rowOff>1</xdr:rowOff>
    </xdr:from>
    <xdr:to>
      <xdr:col>2</xdr:col>
      <xdr:colOff>1170214</xdr:colOff>
      <xdr:row>154</xdr:row>
      <xdr:rowOff>244928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B93B4619-94D7-45BE-98E7-158B2B01B95B}"/>
            </a:ext>
          </a:extLst>
        </xdr:cNvPr>
        <xdr:cNvSpPr/>
      </xdr:nvSpPr>
      <xdr:spPr>
        <a:xfrm>
          <a:off x="255359" y="40709851"/>
          <a:ext cx="1168855" cy="24492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13</a:t>
          </a:r>
        </a:p>
      </xdr:txBody>
    </xdr:sp>
    <xdr:clientData/>
  </xdr:twoCellAnchor>
  <xdr:twoCellAnchor editAs="oneCell">
    <xdr:from>
      <xdr:col>2</xdr:col>
      <xdr:colOff>0</xdr:colOff>
      <xdr:row>0</xdr:row>
      <xdr:rowOff>76200</xdr:rowOff>
    </xdr:from>
    <xdr:to>
      <xdr:col>6</xdr:col>
      <xdr:colOff>846101</xdr:colOff>
      <xdr:row>3</xdr:row>
      <xdr:rowOff>76200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2D53CDB-9936-4C97-AF0C-3D54A7F84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00" y="76200"/>
          <a:ext cx="5265701" cy="552450"/>
        </a:xfrm>
        <a:prstGeom prst="rect">
          <a:avLst/>
        </a:prstGeom>
      </xdr:spPr>
    </xdr:pic>
    <xdr:clientData/>
  </xdr:twoCellAnchor>
  <xdr:twoCellAnchor>
    <xdr:from>
      <xdr:col>7</xdr:col>
      <xdr:colOff>903513</xdr:colOff>
      <xdr:row>0</xdr:row>
      <xdr:rowOff>171450</xdr:rowOff>
    </xdr:from>
    <xdr:to>
      <xdr:col>16</xdr:col>
      <xdr:colOff>532280</xdr:colOff>
      <xdr:row>5</xdr:row>
      <xdr:rowOff>72683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9CAD82E5-2F77-42DF-9BD9-E92D6D582195}"/>
            </a:ext>
          </a:extLst>
        </xdr:cNvPr>
        <xdr:cNvSpPr/>
      </xdr:nvSpPr>
      <xdr:spPr>
        <a:xfrm>
          <a:off x="6624863" y="171450"/>
          <a:ext cx="9420467" cy="60608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3084</xdr:colOff>
      <xdr:row>13</xdr:row>
      <xdr:rowOff>11907</xdr:rowOff>
    </xdr:from>
    <xdr:to>
      <xdr:col>18</xdr:col>
      <xdr:colOff>29766</xdr:colOff>
      <xdr:row>14</xdr:row>
      <xdr:rowOff>0</xdr:rowOff>
    </xdr:to>
    <xdr:grpSp>
      <xdr:nvGrpSpPr>
        <xdr:cNvPr id="59" name="Grupo 58">
          <a:extLst>
            <a:ext uri="{FF2B5EF4-FFF2-40B4-BE49-F238E27FC236}">
              <a16:creationId xmlns:a16="http://schemas.microsoft.com/office/drawing/2014/main" id="{A15BA5AA-FCEC-4F75-8ADB-700BB0D0712C}"/>
            </a:ext>
          </a:extLst>
        </xdr:cNvPr>
        <xdr:cNvGrpSpPr/>
      </xdr:nvGrpSpPr>
      <xdr:grpSpPr>
        <a:xfrm>
          <a:off x="250028" y="1952185"/>
          <a:ext cx="17392169" cy="332051"/>
          <a:chOff x="256798" y="2107172"/>
          <a:chExt cx="14357273" cy="381972"/>
        </a:xfrm>
      </xdr:grpSpPr>
      <xdr:sp macro="" textlink="">
        <xdr:nvSpPr>
          <xdr:cNvPr id="60" name="Rectángulo 59">
            <a:extLst>
              <a:ext uri="{FF2B5EF4-FFF2-40B4-BE49-F238E27FC236}">
                <a16:creationId xmlns:a16="http://schemas.microsoft.com/office/drawing/2014/main" id="{098DC985-455B-60D5-E90F-7DFE18ADF216}"/>
              </a:ext>
            </a:extLst>
          </xdr:cNvPr>
          <xdr:cNvSpPr/>
        </xdr:nvSpPr>
        <xdr:spPr>
          <a:xfrm>
            <a:off x="1517481" y="2107172"/>
            <a:ext cx="13096590" cy="381972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ACCIONES PREVENTIVAS</a:t>
            </a:r>
          </a:p>
        </xdr:txBody>
      </xdr:sp>
      <xdr:sp macro="" textlink="">
        <xdr:nvSpPr>
          <xdr:cNvPr id="61" name="Rectángulo 60">
            <a:extLst>
              <a:ext uri="{FF2B5EF4-FFF2-40B4-BE49-F238E27FC236}">
                <a16:creationId xmlns:a16="http://schemas.microsoft.com/office/drawing/2014/main" id="{DB48DF9A-0EC9-792A-4D15-B0C140BD4B40}"/>
              </a:ext>
            </a:extLst>
          </xdr:cNvPr>
          <xdr:cNvSpPr/>
        </xdr:nvSpPr>
        <xdr:spPr>
          <a:xfrm>
            <a:off x="256798" y="2107172"/>
            <a:ext cx="1263068" cy="363489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A </a:t>
            </a:r>
          </a:p>
        </xdr:txBody>
      </xdr:sp>
    </xdr:grpSp>
    <xdr:clientData/>
  </xdr:twoCellAnchor>
  <xdr:twoCellAnchor>
    <xdr:from>
      <xdr:col>12</xdr:col>
      <xdr:colOff>857250</xdr:colOff>
      <xdr:row>14</xdr:row>
      <xdr:rowOff>108857</xdr:rowOff>
    </xdr:from>
    <xdr:to>
      <xdr:col>15</xdr:col>
      <xdr:colOff>40822</xdr:colOff>
      <xdr:row>16</xdr:row>
      <xdr:rowOff>164986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52430392-F13F-4A42-9169-E24C97D9401E}"/>
            </a:ext>
          </a:extLst>
        </xdr:cNvPr>
        <xdr:cNvSpPr/>
      </xdr:nvSpPr>
      <xdr:spPr>
        <a:xfrm>
          <a:off x="12179300" y="2375807"/>
          <a:ext cx="2326822" cy="44347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Acciones Preventivas según mes</a:t>
          </a:r>
          <a:endParaRPr kumimoji="0" lang="es-PE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952500</xdr:colOff>
      <xdr:row>14</xdr:row>
      <xdr:rowOff>108856</xdr:rowOff>
    </xdr:from>
    <xdr:to>
      <xdr:col>12</xdr:col>
      <xdr:colOff>979714</xdr:colOff>
      <xdr:row>16</xdr:row>
      <xdr:rowOff>13606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66C45655-0B34-4AEF-B247-241605C26323}"/>
            </a:ext>
          </a:extLst>
        </xdr:cNvPr>
        <xdr:cNvSpPr/>
      </xdr:nvSpPr>
      <xdr:spPr>
        <a:xfrm>
          <a:off x="11226800" y="2375806"/>
          <a:ext cx="1074964" cy="2921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</a:t>
          </a:r>
        </a:p>
      </xdr:txBody>
    </xdr:sp>
    <xdr:clientData/>
  </xdr:twoCellAnchor>
  <xdr:twoCellAnchor>
    <xdr:from>
      <xdr:col>12</xdr:col>
      <xdr:colOff>857250</xdr:colOff>
      <xdr:row>73</xdr:row>
      <xdr:rowOff>13607</xdr:rowOff>
    </xdr:from>
    <xdr:to>
      <xdr:col>17</xdr:col>
      <xdr:colOff>993322</xdr:colOff>
      <xdr:row>74</xdr:row>
      <xdr:rowOff>149680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33B851FE-B515-474B-B59D-CABBC63CA974}"/>
            </a:ext>
          </a:extLst>
        </xdr:cNvPr>
        <xdr:cNvSpPr/>
      </xdr:nvSpPr>
      <xdr:spPr>
        <a:xfrm>
          <a:off x="12179300" y="17692007"/>
          <a:ext cx="5374822" cy="40277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Personas informadas </a:t>
          </a:r>
          <a:r>
            <a:rPr lang="es-PE" sz="1100" baseline="0">
              <a:effectLst/>
              <a:latin typeface="+mn-lt"/>
              <a:ea typeface="+mn-ea"/>
              <a:cs typeface="+mn-cs"/>
            </a:rPr>
            <a:t>en las acciones preventivas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según código</a:t>
          </a:r>
          <a:endParaRPr kumimoji="0" lang="es-PE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0</xdr:colOff>
      <xdr:row>73</xdr:row>
      <xdr:rowOff>13608</xdr:rowOff>
    </xdr:from>
    <xdr:to>
      <xdr:col>12</xdr:col>
      <xdr:colOff>966107</xdr:colOff>
      <xdr:row>74</xdr:row>
      <xdr:rowOff>13607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CB34D4A6-49CE-44A6-AA02-F74939A11539}"/>
            </a:ext>
          </a:extLst>
        </xdr:cNvPr>
        <xdr:cNvSpPr/>
      </xdr:nvSpPr>
      <xdr:spPr>
        <a:xfrm>
          <a:off x="11322050" y="17692008"/>
          <a:ext cx="966107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7</a:t>
          </a:r>
        </a:p>
      </xdr:txBody>
    </xdr:sp>
    <xdr:clientData/>
  </xdr:twoCellAnchor>
  <xdr:twoCellAnchor>
    <xdr:from>
      <xdr:col>6</xdr:col>
      <xdr:colOff>434977</xdr:colOff>
      <xdr:row>74</xdr:row>
      <xdr:rowOff>13154</xdr:rowOff>
    </xdr:from>
    <xdr:to>
      <xdr:col>11</xdr:col>
      <xdr:colOff>532947</xdr:colOff>
      <xdr:row>88</xdr:row>
      <xdr:rowOff>37193</xdr:rowOff>
    </xdr:to>
    <xdr:grpSp>
      <xdr:nvGrpSpPr>
        <xdr:cNvPr id="66" name="Grupo 65">
          <a:extLst>
            <a:ext uri="{FF2B5EF4-FFF2-40B4-BE49-F238E27FC236}">
              <a16:creationId xmlns:a16="http://schemas.microsoft.com/office/drawing/2014/main" id="{E8D90827-274D-4BE6-8A51-ED334B3E46EF}"/>
            </a:ext>
          </a:extLst>
        </xdr:cNvPr>
        <xdr:cNvGrpSpPr/>
      </xdr:nvGrpSpPr>
      <xdr:grpSpPr>
        <a:xfrm>
          <a:off x="5091644" y="17863710"/>
          <a:ext cx="5707136" cy="5148136"/>
          <a:chOff x="4554979" y="4994031"/>
          <a:chExt cx="5280382" cy="3206358"/>
        </a:xfrm>
      </xdr:grpSpPr>
      <xdr:graphicFrame macro="">
        <xdr:nvGraphicFramePr>
          <xdr:cNvPr id="67" name="Gráfico 66">
            <a:extLst>
              <a:ext uri="{FF2B5EF4-FFF2-40B4-BE49-F238E27FC236}">
                <a16:creationId xmlns:a16="http://schemas.microsoft.com/office/drawing/2014/main" id="{667FB81A-FA6E-AADE-8813-A49707EE73A5}"/>
              </a:ext>
            </a:extLst>
          </xdr:cNvPr>
          <xdr:cNvGraphicFramePr/>
        </xdr:nvGraphicFramePr>
        <xdr:xfrm>
          <a:off x="4554979" y="4994031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pic>
        <xdr:nvPicPr>
          <xdr:cNvPr id="68" name="Imagen 67">
            <a:extLst>
              <a:ext uri="{FF2B5EF4-FFF2-40B4-BE49-F238E27FC236}">
                <a16:creationId xmlns:a16="http://schemas.microsoft.com/office/drawing/2014/main" id="{938EDF41-8173-D538-10C4-64744107C8DE}"/>
              </a:ext>
            </a:extLst>
          </xdr:cNvPr>
          <xdr:cNvPicPr/>
        </xdr:nvPicPr>
        <xdr:blipFill>
          <a:blip xmlns:r="http://schemas.openxmlformats.org/officeDocument/2006/relationships" r:embed="rId7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510119" y="5551548"/>
            <a:ext cx="476329" cy="622957"/>
          </a:xfrm>
          <a:prstGeom prst="rect">
            <a:avLst/>
          </a:prstGeom>
          <a:solidFill>
            <a:schemeClr val="accent1"/>
          </a:solidFill>
          <a:ln>
            <a:noFill/>
          </a:ln>
        </xdr:spPr>
      </xdr:pic>
      <xdr:pic>
        <xdr:nvPicPr>
          <xdr:cNvPr id="69" name="Imagen 68">
            <a:extLst>
              <a:ext uri="{FF2B5EF4-FFF2-40B4-BE49-F238E27FC236}">
                <a16:creationId xmlns:a16="http://schemas.microsoft.com/office/drawing/2014/main" id="{1F6C87CB-2D0C-5643-DF52-9F2537737514}"/>
              </a:ext>
            </a:extLst>
          </xdr:cNvPr>
          <xdr:cNvPicPr/>
        </xdr:nvPicPr>
        <xdr:blipFill>
          <a:blip xmlns:r="http://schemas.openxmlformats.org/officeDocument/2006/relationships" r:embed="rId8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199945" y="6877094"/>
            <a:ext cx="554455" cy="865629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2</xdr:col>
      <xdr:colOff>884465</xdr:colOff>
      <xdr:row>73</xdr:row>
      <xdr:rowOff>1</xdr:rowOff>
    </xdr:from>
    <xdr:to>
      <xdr:col>6</xdr:col>
      <xdr:colOff>19051</xdr:colOff>
      <xdr:row>74</xdr:row>
      <xdr:rowOff>176894</xdr:rowOff>
    </xdr:to>
    <xdr:sp macro="" textlink="">
      <xdr:nvSpPr>
        <xdr:cNvPr id="70" name="Rectángulo 69">
          <a:extLst>
            <a:ext uri="{FF2B5EF4-FFF2-40B4-BE49-F238E27FC236}">
              <a16:creationId xmlns:a16="http://schemas.microsoft.com/office/drawing/2014/main" id="{77352EC7-0F92-46F9-BB1C-9B2C15DFDF56}"/>
            </a:ext>
          </a:extLst>
        </xdr:cNvPr>
        <xdr:cNvSpPr/>
      </xdr:nvSpPr>
      <xdr:spPr>
        <a:xfrm>
          <a:off x="1138465" y="17678401"/>
          <a:ext cx="3554186" cy="44359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Personas informadas </a:t>
          </a:r>
          <a:r>
            <a:rPr lang="es-PE" sz="1100" baseline="0">
              <a:effectLst/>
              <a:latin typeface="+mn-lt"/>
              <a:ea typeface="+mn-ea"/>
              <a:cs typeface="+mn-cs"/>
            </a:rPr>
            <a:t>en las acciones preventivas </a:t>
          </a:r>
          <a:r>
            <a:rPr lang="es-PE" sz="1100" b="0" i="0" baseline="0">
              <a:effectLst/>
              <a:latin typeface="+mn-lt"/>
              <a:ea typeface="+mn-ea"/>
              <a:cs typeface="+mn-cs"/>
            </a:rPr>
            <a:t>por sexo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 según mes</a:t>
          </a:r>
        </a:p>
      </xdr:txBody>
    </xdr:sp>
    <xdr:clientData/>
  </xdr:twoCellAnchor>
  <xdr:twoCellAnchor>
    <xdr:from>
      <xdr:col>2</xdr:col>
      <xdr:colOff>0</xdr:colOff>
      <xdr:row>73</xdr:row>
      <xdr:rowOff>0</xdr:rowOff>
    </xdr:from>
    <xdr:to>
      <xdr:col>2</xdr:col>
      <xdr:colOff>993321</xdr:colOff>
      <xdr:row>73</xdr:row>
      <xdr:rowOff>231321</xdr:rowOff>
    </xdr:to>
    <xdr:sp macro="" textlink="">
      <xdr:nvSpPr>
        <xdr:cNvPr id="71" name="Rectángulo 51">
          <a:extLst>
            <a:ext uri="{FF2B5EF4-FFF2-40B4-BE49-F238E27FC236}">
              <a16:creationId xmlns:a16="http://schemas.microsoft.com/office/drawing/2014/main" id="{B41F9AD0-B057-4423-99A3-F60592307FC4}"/>
            </a:ext>
          </a:extLst>
        </xdr:cNvPr>
        <xdr:cNvSpPr/>
      </xdr:nvSpPr>
      <xdr:spPr>
        <a:xfrm>
          <a:off x="254000" y="17678400"/>
          <a:ext cx="993321" cy="2313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6</a:t>
          </a:r>
        </a:p>
      </xdr:txBody>
    </xdr:sp>
    <xdr:clientData/>
  </xdr:twoCellAnchor>
  <xdr:twoCellAnchor>
    <xdr:from>
      <xdr:col>2</xdr:col>
      <xdr:colOff>-1</xdr:colOff>
      <xdr:row>91</xdr:row>
      <xdr:rowOff>0</xdr:rowOff>
    </xdr:from>
    <xdr:to>
      <xdr:col>3</xdr:col>
      <xdr:colOff>2232</xdr:colOff>
      <xdr:row>91</xdr:row>
      <xdr:rowOff>0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475A5A70-0385-467E-8593-983961946315}"/>
            </a:ext>
          </a:extLst>
        </xdr:cNvPr>
        <xdr:cNvSpPr/>
      </xdr:nvSpPr>
      <xdr:spPr>
        <a:xfrm>
          <a:off x="253999" y="23768050"/>
          <a:ext cx="124048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7</a:t>
          </a:r>
        </a:p>
      </xdr:txBody>
    </xdr:sp>
    <xdr:clientData/>
  </xdr:twoCellAnchor>
  <xdr:twoCellAnchor>
    <xdr:from>
      <xdr:col>12</xdr:col>
      <xdr:colOff>898072</xdr:colOff>
      <xdr:row>40</xdr:row>
      <xdr:rowOff>1</xdr:rowOff>
    </xdr:from>
    <xdr:to>
      <xdr:col>15</xdr:col>
      <xdr:colOff>993322</xdr:colOff>
      <xdr:row>41</xdr:row>
      <xdr:rowOff>178594</xdr:rowOff>
    </xdr:to>
    <xdr:sp macro="" textlink="">
      <xdr:nvSpPr>
        <xdr:cNvPr id="73" name="Rectángulo 72">
          <a:extLst>
            <a:ext uri="{FF2B5EF4-FFF2-40B4-BE49-F238E27FC236}">
              <a16:creationId xmlns:a16="http://schemas.microsoft.com/office/drawing/2014/main" id="{FB063E0F-6CDF-487D-AE01-DEE15F5A7E1C}"/>
            </a:ext>
          </a:extLst>
        </xdr:cNvPr>
        <xdr:cNvSpPr/>
      </xdr:nvSpPr>
      <xdr:spPr>
        <a:xfrm>
          <a:off x="12220122" y="9137651"/>
          <a:ext cx="3238500" cy="44529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Acciones Preventivas según tipo de intervención</a:t>
          </a:r>
          <a:endParaRPr kumimoji="0" lang="es-PE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0</xdr:colOff>
      <xdr:row>40</xdr:row>
      <xdr:rowOff>0</xdr:rowOff>
    </xdr:from>
    <xdr:to>
      <xdr:col>12</xdr:col>
      <xdr:colOff>1006929</xdr:colOff>
      <xdr:row>41</xdr:row>
      <xdr:rowOff>27215</xdr:rowOff>
    </xdr:to>
    <xdr:sp macro="" textlink="">
      <xdr:nvSpPr>
        <xdr:cNvPr id="74" name="Rectángulo 51">
          <a:extLst>
            <a:ext uri="{FF2B5EF4-FFF2-40B4-BE49-F238E27FC236}">
              <a16:creationId xmlns:a16="http://schemas.microsoft.com/office/drawing/2014/main" id="{9F43F5F8-BB74-47B8-AA4A-6EEEA94E660E}"/>
            </a:ext>
          </a:extLst>
        </xdr:cNvPr>
        <xdr:cNvSpPr/>
      </xdr:nvSpPr>
      <xdr:spPr>
        <a:xfrm>
          <a:off x="11322050" y="9137650"/>
          <a:ext cx="1006929" cy="2939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4</a:t>
          </a:r>
        </a:p>
      </xdr:txBody>
    </xdr:sp>
    <xdr:clientData/>
  </xdr:twoCellAnchor>
  <xdr:twoCellAnchor>
    <xdr:from>
      <xdr:col>12</xdr:col>
      <xdr:colOff>884464</xdr:colOff>
      <xdr:row>31</xdr:row>
      <xdr:rowOff>1</xdr:rowOff>
    </xdr:from>
    <xdr:to>
      <xdr:col>17</xdr:col>
      <xdr:colOff>0</xdr:colOff>
      <xdr:row>32</xdr:row>
      <xdr:rowOff>178595</xdr:rowOff>
    </xdr:to>
    <xdr:sp macro="" textlink="">
      <xdr:nvSpPr>
        <xdr:cNvPr id="75" name="Rectángulo 74">
          <a:extLst>
            <a:ext uri="{FF2B5EF4-FFF2-40B4-BE49-F238E27FC236}">
              <a16:creationId xmlns:a16="http://schemas.microsoft.com/office/drawing/2014/main" id="{A25B6181-395E-4499-8B60-77078BB34CB4}"/>
            </a:ext>
          </a:extLst>
        </xdr:cNvPr>
        <xdr:cNvSpPr/>
      </xdr:nvSpPr>
      <xdr:spPr>
        <a:xfrm>
          <a:off x="12206514" y="6737351"/>
          <a:ext cx="4354286" cy="44529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Acciones Preventivas según temática principal</a:t>
          </a:r>
          <a:endParaRPr kumimoji="0" lang="es-PE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0</xdr:colOff>
      <xdr:row>31</xdr:row>
      <xdr:rowOff>0</xdr:rowOff>
    </xdr:from>
    <xdr:to>
      <xdr:col>12</xdr:col>
      <xdr:colOff>1006929</xdr:colOff>
      <xdr:row>32</xdr:row>
      <xdr:rowOff>27216</xdr:rowOff>
    </xdr:to>
    <xdr:sp macro="" textlink="">
      <xdr:nvSpPr>
        <xdr:cNvPr id="76" name="Rectángulo 51">
          <a:extLst>
            <a:ext uri="{FF2B5EF4-FFF2-40B4-BE49-F238E27FC236}">
              <a16:creationId xmlns:a16="http://schemas.microsoft.com/office/drawing/2014/main" id="{E848968E-9A46-4B21-A9E8-27FA624D84C9}"/>
            </a:ext>
          </a:extLst>
        </xdr:cNvPr>
        <xdr:cNvSpPr/>
      </xdr:nvSpPr>
      <xdr:spPr>
        <a:xfrm>
          <a:off x="11322050" y="6737350"/>
          <a:ext cx="1006929" cy="293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</a:t>
          </a:r>
        </a:p>
      </xdr:txBody>
    </xdr:sp>
    <xdr:clientData/>
  </xdr:twoCellAnchor>
  <xdr:twoCellAnchor>
    <xdr:from>
      <xdr:col>8</xdr:col>
      <xdr:colOff>911678</xdr:colOff>
      <xdr:row>15</xdr:row>
      <xdr:rowOff>1</xdr:rowOff>
    </xdr:from>
    <xdr:to>
      <xdr:col>10</xdr:col>
      <xdr:colOff>1006927</xdr:colOff>
      <xdr:row>16</xdr:row>
      <xdr:rowOff>178594</xdr:rowOff>
    </xdr:to>
    <xdr:sp macro="" textlink="">
      <xdr:nvSpPr>
        <xdr:cNvPr id="77" name="Rectángulo 76">
          <a:extLst>
            <a:ext uri="{FF2B5EF4-FFF2-40B4-BE49-F238E27FC236}">
              <a16:creationId xmlns:a16="http://schemas.microsoft.com/office/drawing/2014/main" id="{89FDFDBE-2CDD-433D-959D-4C49DFEB3741}"/>
            </a:ext>
          </a:extLst>
        </xdr:cNvPr>
        <xdr:cNvSpPr/>
      </xdr:nvSpPr>
      <xdr:spPr>
        <a:xfrm>
          <a:off x="7680778" y="2387601"/>
          <a:ext cx="2552699" cy="44529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Acciones Preventivas según región</a:t>
          </a:r>
          <a:endParaRPr kumimoji="0" lang="es-PE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0</xdr:colOff>
      <xdr:row>15</xdr:row>
      <xdr:rowOff>0</xdr:rowOff>
    </xdr:from>
    <xdr:to>
      <xdr:col>8</xdr:col>
      <xdr:colOff>1034143</xdr:colOff>
      <xdr:row>16</xdr:row>
      <xdr:rowOff>27214</xdr:rowOff>
    </xdr:to>
    <xdr:sp macro="" textlink="">
      <xdr:nvSpPr>
        <xdr:cNvPr id="78" name="Rectángulo 51">
          <a:extLst>
            <a:ext uri="{FF2B5EF4-FFF2-40B4-BE49-F238E27FC236}">
              <a16:creationId xmlns:a16="http://schemas.microsoft.com/office/drawing/2014/main" id="{0BE41651-3361-4FFB-8C69-A48FAB481A62}"/>
            </a:ext>
          </a:extLst>
        </xdr:cNvPr>
        <xdr:cNvSpPr/>
      </xdr:nvSpPr>
      <xdr:spPr>
        <a:xfrm>
          <a:off x="6769100" y="2387600"/>
          <a:ext cx="1034143" cy="2939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</a:t>
          </a:r>
        </a:p>
      </xdr:txBody>
    </xdr:sp>
    <xdr:clientData/>
  </xdr:twoCellAnchor>
  <xdr:twoCellAnchor>
    <xdr:from>
      <xdr:col>15</xdr:col>
      <xdr:colOff>442231</xdr:colOff>
      <xdr:row>14</xdr:row>
      <xdr:rowOff>108857</xdr:rowOff>
    </xdr:from>
    <xdr:to>
      <xdr:col>18</xdr:col>
      <xdr:colOff>13607</xdr:colOff>
      <xdr:row>29</xdr:row>
      <xdr:rowOff>231321</xdr:rowOff>
    </xdr:to>
    <xdr:graphicFrame macro="">
      <xdr:nvGraphicFramePr>
        <xdr:cNvPr id="79" name="Gráfico 78">
          <a:extLst>
            <a:ext uri="{FF2B5EF4-FFF2-40B4-BE49-F238E27FC236}">
              <a16:creationId xmlns:a16="http://schemas.microsoft.com/office/drawing/2014/main" id="{14B76AAC-66EC-4E78-97DE-FE5F86FA50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11</xdr:col>
      <xdr:colOff>625929</xdr:colOff>
      <xdr:row>48</xdr:row>
      <xdr:rowOff>30183</xdr:rowOff>
    </xdr:from>
    <xdr:to>
      <xdr:col>18</xdr:col>
      <xdr:colOff>61851</xdr:colOff>
      <xdr:row>71</xdr:row>
      <xdr:rowOff>168730</xdr:rowOff>
    </xdr:to>
    <xdr:graphicFrame macro="">
      <xdr:nvGraphicFramePr>
        <xdr:cNvPr id="80" name="Gráfico 79">
          <a:extLst>
            <a:ext uri="{FF2B5EF4-FFF2-40B4-BE49-F238E27FC236}">
              <a16:creationId xmlns:a16="http://schemas.microsoft.com/office/drawing/2014/main" id="{F48CD8DD-4D82-4CD2-B69C-6F47568C1E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898072</xdr:colOff>
      <xdr:row>48</xdr:row>
      <xdr:rowOff>1</xdr:rowOff>
    </xdr:from>
    <xdr:to>
      <xdr:col>11</xdr:col>
      <xdr:colOff>34636</xdr:colOff>
      <xdr:row>49</xdr:row>
      <xdr:rowOff>178593</xdr:rowOff>
    </xdr:to>
    <xdr:sp macro="" textlink="">
      <xdr:nvSpPr>
        <xdr:cNvPr id="81" name="Rectángulo 80">
          <a:extLst>
            <a:ext uri="{FF2B5EF4-FFF2-40B4-BE49-F238E27FC236}">
              <a16:creationId xmlns:a16="http://schemas.microsoft.com/office/drawing/2014/main" id="{8C9B5095-C0B2-4172-B117-BADB0B17130E}"/>
            </a:ext>
          </a:extLst>
        </xdr:cNvPr>
        <xdr:cNvSpPr/>
      </xdr:nvSpPr>
      <xdr:spPr>
        <a:xfrm>
          <a:off x="1152072" y="11010901"/>
          <a:ext cx="9156864" cy="445292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lang="es-PE" sz="1100" b="0" i="0" baseline="0">
              <a:effectLst/>
              <a:latin typeface="+mn-lt"/>
              <a:ea typeface="+mn-ea"/>
              <a:cs typeface="+mn-cs"/>
            </a:rPr>
            <a:t>Acciones Preventivas segun código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0</xdr:colOff>
      <xdr:row>48</xdr:row>
      <xdr:rowOff>0</xdr:rowOff>
    </xdr:from>
    <xdr:to>
      <xdr:col>2</xdr:col>
      <xdr:colOff>997404</xdr:colOff>
      <xdr:row>49</xdr:row>
      <xdr:rowOff>27214</xdr:rowOff>
    </xdr:to>
    <xdr:sp macro="" textlink="">
      <xdr:nvSpPr>
        <xdr:cNvPr id="82" name="Rectángulo 51">
          <a:extLst>
            <a:ext uri="{FF2B5EF4-FFF2-40B4-BE49-F238E27FC236}">
              <a16:creationId xmlns:a16="http://schemas.microsoft.com/office/drawing/2014/main" id="{DF11D5E4-1410-46BD-8B52-F1E195C1F391}"/>
            </a:ext>
          </a:extLst>
        </xdr:cNvPr>
        <xdr:cNvSpPr/>
      </xdr:nvSpPr>
      <xdr:spPr>
        <a:xfrm>
          <a:off x="254000" y="11010900"/>
          <a:ext cx="997404" cy="2939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5</a:t>
          </a:r>
        </a:p>
      </xdr:txBody>
    </xdr:sp>
    <xdr:clientData/>
  </xdr:twoCellAnchor>
  <xdr:twoCellAnchor>
    <xdr:from>
      <xdr:col>2</xdr:col>
      <xdr:colOff>938892</xdr:colOff>
      <xdr:row>106</xdr:row>
      <xdr:rowOff>4991</xdr:rowOff>
    </xdr:from>
    <xdr:to>
      <xdr:col>7</xdr:col>
      <xdr:colOff>29937</xdr:colOff>
      <xdr:row>107</xdr:row>
      <xdr:rowOff>223158</xdr:rowOff>
    </xdr:to>
    <xdr:sp macro="" textlink="">
      <xdr:nvSpPr>
        <xdr:cNvPr id="83" name="Rectángulo 82">
          <a:extLst>
            <a:ext uri="{FF2B5EF4-FFF2-40B4-BE49-F238E27FC236}">
              <a16:creationId xmlns:a16="http://schemas.microsoft.com/office/drawing/2014/main" id="{753046EE-754C-45AB-A815-94742C19240D}"/>
            </a:ext>
          </a:extLst>
        </xdr:cNvPr>
        <xdr:cNvSpPr/>
      </xdr:nvSpPr>
      <xdr:spPr>
        <a:xfrm>
          <a:off x="1192892" y="27716391"/>
          <a:ext cx="4558395" cy="48486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¿Cuentan con un trabajo remunerado?</a:t>
          </a:r>
        </a:p>
      </xdr:txBody>
    </xdr:sp>
    <xdr:clientData/>
  </xdr:twoCellAnchor>
  <xdr:twoCellAnchor>
    <xdr:from>
      <xdr:col>2</xdr:col>
      <xdr:colOff>1</xdr:colOff>
      <xdr:row>106</xdr:row>
      <xdr:rowOff>0</xdr:rowOff>
    </xdr:from>
    <xdr:to>
      <xdr:col>2</xdr:col>
      <xdr:colOff>1047751</xdr:colOff>
      <xdr:row>107</xdr:row>
      <xdr:rowOff>13608</xdr:rowOff>
    </xdr:to>
    <xdr:sp macro="" textlink="">
      <xdr:nvSpPr>
        <xdr:cNvPr id="84" name="Rectángulo 51">
          <a:extLst>
            <a:ext uri="{FF2B5EF4-FFF2-40B4-BE49-F238E27FC236}">
              <a16:creationId xmlns:a16="http://schemas.microsoft.com/office/drawing/2014/main" id="{FC493A59-9580-4004-8297-9C60AC1FAF6D}"/>
            </a:ext>
          </a:extLst>
        </xdr:cNvPr>
        <xdr:cNvSpPr/>
      </xdr:nvSpPr>
      <xdr:spPr>
        <a:xfrm>
          <a:off x="254001" y="27711400"/>
          <a:ext cx="1047750" cy="28030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10</a:t>
          </a:r>
        </a:p>
      </xdr:txBody>
    </xdr:sp>
    <xdr:clientData/>
  </xdr:twoCellAnchor>
  <xdr:twoCellAnchor>
    <xdr:from>
      <xdr:col>2</xdr:col>
      <xdr:colOff>928687</xdr:colOff>
      <xdr:row>246</xdr:row>
      <xdr:rowOff>13387</xdr:rowOff>
    </xdr:from>
    <xdr:to>
      <xdr:col>7</xdr:col>
      <xdr:colOff>0</xdr:colOff>
      <xdr:row>247</xdr:row>
      <xdr:rowOff>189453</xdr:rowOff>
    </xdr:to>
    <xdr:sp macro="" textlink="">
      <xdr:nvSpPr>
        <xdr:cNvPr id="85" name="Rectángulo 84">
          <a:extLst>
            <a:ext uri="{FF2B5EF4-FFF2-40B4-BE49-F238E27FC236}">
              <a16:creationId xmlns:a16="http://schemas.microsoft.com/office/drawing/2014/main" id="{DD93D641-3F0C-40AE-919E-8BA56BEB57EC}"/>
            </a:ext>
          </a:extLst>
        </xdr:cNvPr>
        <xdr:cNvSpPr/>
      </xdr:nvSpPr>
      <xdr:spPr>
        <a:xfrm>
          <a:off x="1182687" y="64967537"/>
          <a:ext cx="4538663" cy="44276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¿Buscaron ayuda ante un hecho de violencia?</a:t>
          </a:r>
        </a:p>
      </xdr:txBody>
    </xdr:sp>
    <xdr:clientData/>
  </xdr:twoCellAnchor>
  <xdr:twoCellAnchor>
    <xdr:from>
      <xdr:col>12</xdr:col>
      <xdr:colOff>938893</xdr:colOff>
      <xdr:row>246</xdr:row>
      <xdr:rowOff>1342</xdr:rowOff>
    </xdr:from>
    <xdr:to>
      <xdr:col>17</xdr:col>
      <xdr:colOff>31750</xdr:colOff>
      <xdr:row>247</xdr:row>
      <xdr:rowOff>171070</xdr:rowOff>
    </xdr:to>
    <xdr:sp macro="" textlink="">
      <xdr:nvSpPr>
        <xdr:cNvPr id="86" name="Rectángulo 85">
          <a:extLst>
            <a:ext uri="{FF2B5EF4-FFF2-40B4-BE49-F238E27FC236}">
              <a16:creationId xmlns:a16="http://schemas.microsoft.com/office/drawing/2014/main" id="{5EF806EA-7A47-4788-AC2F-7DE25DB30985}"/>
            </a:ext>
          </a:extLst>
        </xdr:cNvPr>
        <xdr:cNvSpPr/>
      </xdr:nvSpPr>
      <xdr:spPr>
        <a:xfrm>
          <a:off x="12260943" y="64955492"/>
          <a:ext cx="4331607" cy="43642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etapa de motivación para el cambio</a:t>
          </a:r>
        </a:p>
      </xdr:txBody>
    </xdr:sp>
    <xdr:clientData/>
  </xdr:twoCellAnchor>
  <xdr:twoCellAnchor>
    <xdr:from>
      <xdr:col>2</xdr:col>
      <xdr:colOff>5351</xdr:colOff>
      <xdr:row>244</xdr:row>
      <xdr:rowOff>454</xdr:rowOff>
    </xdr:from>
    <xdr:to>
      <xdr:col>18</xdr:col>
      <xdr:colOff>38100</xdr:colOff>
      <xdr:row>245</xdr:row>
      <xdr:rowOff>111581</xdr:rowOff>
    </xdr:to>
    <xdr:grpSp>
      <xdr:nvGrpSpPr>
        <xdr:cNvPr id="87" name="Grupo 86">
          <a:extLst>
            <a:ext uri="{FF2B5EF4-FFF2-40B4-BE49-F238E27FC236}">
              <a16:creationId xmlns:a16="http://schemas.microsoft.com/office/drawing/2014/main" id="{EE4C66D3-3262-4740-BF3E-800AEC6D4EAB}"/>
            </a:ext>
          </a:extLst>
        </xdr:cNvPr>
        <xdr:cNvGrpSpPr/>
      </xdr:nvGrpSpPr>
      <xdr:grpSpPr>
        <a:xfrm>
          <a:off x="252295" y="64214829"/>
          <a:ext cx="17398236" cy="305155"/>
          <a:chOff x="259898" y="2020167"/>
          <a:chExt cx="14478000" cy="448367"/>
        </a:xfrm>
      </xdr:grpSpPr>
      <xdr:sp macro="" textlink="">
        <xdr:nvSpPr>
          <xdr:cNvPr id="88" name="Rectángulo 87">
            <a:extLst>
              <a:ext uri="{FF2B5EF4-FFF2-40B4-BE49-F238E27FC236}">
                <a16:creationId xmlns:a16="http://schemas.microsoft.com/office/drawing/2014/main" id="{3F1AA26C-BD98-16F3-7D7B-CE81155A367E}"/>
              </a:ext>
            </a:extLst>
          </xdr:cNvPr>
          <xdr:cNvSpPr/>
        </xdr:nvSpPr>
        <xdr:spPr>
          <a:xfrm>
            <a:off x="1515175" y="2020167"/>
            <a:ext cx="13222723" cy="448367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PRE-TEST DE USUARIAS QUE INICIARON EL ACOMPAÑAMIENTO ESPECIALIZADO (MAM-08)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89" name="Rectángulo 88">
            <a:extLst>
              <a:ext uri="{FF2B5EF4-FFF2-40B4-BE49-F238E27FC236}">
                <a16:creationId xmlns:a16="http://schemas.microsoft.com/office/drawing/2014/main" id="{745B29D1-1116-01E5-B8D2-FF48FFDAD6D4}"/>
              </a:ext>
            </a:extLst>
          </xdr:cNvPr>
          <xdr:cNvSpPr/>
        </xdr:nvSpPr>
        <xdr:spPr>
          <a:xfrm>
            <a:off x="259898" y="2020169"/>
            <a:ext cx="1327316" cy="44836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F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</xdr:col>
      <xdr:colOff>933450</xdr:colOff>
      <xdr:row>253</xdr:row>
      <xdr:rowOff>1064</xdr:rowOff>
    </xdr:from>
    <xdr:to>
      <xdr:col>6</xdr:col>
      <xdr:colOff>22226</xdr:colOff>
      <xdr:row>254</xdr:row>
      <xdr:rowOff>151411</xdr:rowOff>
    </xdr:to>
    <xdr:sp macro="" textlink="">
      <xdr:nvSpPr>
        <xdr:cNvPr id="90" name="Rectángulo 89">
          <a:extLst>
            <a:ext uri="{FF2B5EF4-FFF2-40B4-BE49-F238E27FC236}">
              <a16:creationId xmlns:a16="http://schemas.microsoft.com/office/drawing/2014/main" id="{D42CE145-DC95-45C7-960D-F76E57C1137B}"/>
            </a:ext>
          </a:extLst>
        </xdr:cNvPr>
        <xdr:cNvSpPr/>
      </xdr:nvSpPr>
      <xdr:spPr>
        <a:xfrm>
          <a:off x="1187450" y="66822114"/>
          <a:ext cx="3508376" cy="41704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autonomía personal</a:t>
          </a:r>
        </a:p>
      </xdr:txBody>
    </xdr:sp>
    <xdr:clientData/>
  </xdr:twoCellAnchor>
  <xdr:twoCellAnchor>
    <xdr:from>
      <xdr:col>7</xdr:col>
      <xdr:colOff>933450</xdr:colOff>
      <xdr:row>256</xdr:row>
      <xdr:rowOff>0</xdr:rowOff>
    </xdr:from>
    <xdr:to>
      <xdr:col>11</xdr:col>
      <xdr:colOff>8298</xdr:colOff>
      <xdr:row>257</xdr:row>
      <xdr:rowOff>160986</xdr:rowOff>
    </xdr:to>
    <xdr:sp macro="" textlink="">
      <xdr:nvSpPr>
        <xdr:cNvPr id="91" name="Rectángulo 90">
          <a:extLst>
            <a:ext uri="{FF2B5EF4-FFF2-40B4-BE49-F238E27FC236}">
              <a16:creationId xmlns:a16="http://schemas.microsoft.com/office/drawing/2014/main" id="{980B4AA3-0D18-4868-B10A-6C935C457F34}"/>
            </a:ext>
          </a:extLst>
        </xdr:cNvPr>
        <xdr:cNvSpPr/>
      </xdr:nvSpPr>
      <xdr:spPr>
        <a:xfrm>
          <a:off x="6654800" y="67621150"/>
          <a:ext cx="3627798" cy="42768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autoestima</a:t>
          </a:r>
        </a:p>
      </xdr:txBody>
    </xdr:sp>
    <xdr:clientData/>
  </xdr:twoCellAnchor>
  <xdr:twoCellAnchor>
    <xdr:from>
      <xdr:col>12</xdr:col>
      <xdr:colOff>933450</xdr:colOff>
      <xdr:row>256</xdr:row>
      <xdr:rowOff>295</xdr:rowOff>
    </xdr:from>
    <xdr:to>
      <xdr:col>18</xdr:col>
      <xdr:colOff>1262</xdr:colOff>
      <xdr:row>257</xdr:row>
      <xdr:rowOff>141618</xdr:rowOff>
    </xdr:to>
    <xdr:sp macro="" textlink="">
      <xdr:nvSpPr>
        <xdr:cNvPr id="92" name="Rectángulo 91">
          <a:extLst>
            <a:ext uri="{FF2B5EF4-FFF2-40B4-BE49-F238E27FC236}">
              <a16:creationId xmlns:a16="http://schemas.microsoft.com/office/drawing/2014/main" id="{7E6386A5-5B81-419B-B347-E70D3CFCFFB6}"/>
            </a:ext>
          </a:extLst>
        </xdr:cNvPr>
        <xdr:cNvSpPr/>
      </xdr:nvSpPr>
      <xdr:spPr>
        <a:xfrm>
          <a:off x="12255500" y="67621445"/>
          <a:ext cx="5354312" cy="40802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toma de decisiones</a:t>
          </a:r>
        </a:p>
      </xdr:txBody>
    </xdr:sp>
    <xdr:clientData/>
  </xdr:twoCellAnchor>
  <xdr:twoCellAnchor>
    <xdr:from>
      <xdr:col>1</xdr:col>
      <xdr:colOff>79725</xdr:colOff>
      <xdr:row>301</xdr:row>
      <xdr:rowOff>12334</xdr:rowOff>
    </xdr:from>
    <xdr:to>
      <xdr:col>18</xdr:col>
      <xdr:colOff>0</xdr:colOff>
      <xdr:row>302</xdr:row>
      <xdr:rowOff>119066</xdr:rowOff>
    </xdr:to>
    <xdr:grpSp>
      <xdr:nvGrpSpPr>
        <xdr:cNvPr id="93" name="Grupo 92">
          <a:extLst>
            <a:ext uri="{FF2B5EF4-FFF2-40B4-BE49-F238E27FC236}">
              <a16:creationId xmlns:a16="http://schemas.microsoft.com/office/drawing/2014/main" id="{EA9667B9-374C-470A-8D51-A2A51DB8C7D2}"/>
            </a:ext>
          </a:extLst>
        </xdr:cNvPr>
        <xdr:cNvGrpSpPr/>
      </xdr:nvGrpSpPr>
      <xdr:grpSpPr>
        <a:xfrm>
          <a:off x="203197" y="79158028"/>
          <a:ext cx="17409234" cy="371316"/>
          <a:chOff x="259898" y="2107172"/>
          <a:chExt cx="14478000" cy="361363"/>
        </a:xfrm>
      </xdr:grpSpPr>
      <xdr:sp macro="" textlink="">
        <xdr:nvSpPr>
          <xdr:cNvPr id="94" name="Rectángulo 93">
            <a:extLst>
              <a:ext uri="{FF2B5EF4-FFF2-40B4-BE49-F238E27FC236}">
                <a16:creationId xmlns:a16="http://schemas.microsoft.com/office/drawing/2014/main" id="{31E8BEF0-F10D-C922-CA70-A8B794E43A71}"/>
              </a:ext>
            </a:extLst>
          </xdr:cNvPr>
          <xdr:cNvSpPr/>
        </xdr:nvSpPr>
        <xdr:spPr>
          <a:xfrm>
            <a:off x="1515175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POST-TEST DE USUARIAS QUE CONCLUYERON CON EL ACOMPAÑAMIENTO ESPECIALIZADO (MAM-08)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95" name="Rectángulo 94">
            <a:extLst>
              <a:ext uri="{FF2B5EF4-FFF2-40B4-BE49-F238E27FC236}">
                <a16:creationId xmlns:a16="http://schemas.microsoft.com/office/drawing/2014/main" id="{89A851C4-3A31-077A-2C89-415A01C5F035}"/>
              </a:ext>
            </a:extLst>
          </xdr:cNvPr>
          <xdr:cNvSpPr/>
        </xdr:nvSpPr>
        <xdr:spPr>
          <a:xfrm>
            <a:off x="259898" y="2107172"/>
            <a:ext cx="1327316" cy="36136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H 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</xdr:col>
      <xdr:colOff>927179</xdr:colOff>
      <xdr:row>283</xdr:row>
      <xdr:rowOff>0</xdr:rowOff>
    </xdr:from>
    <xdr:to>
      <xdr:col>8</xdr:col>
      <xdr:colOff>5344</xdr:colOff>
      <xdr:row>284</xdr:row>
      <xdr:rowOff>145121</xdr:rowOff>
    </xdr:to>
    <xdr:sp macro="" textlink="">
      <xdr:nvSpPr>
        <xdr:cNvPr id="96" name="Rectángulo 95">
          <a:extLst>
            <a:ext uri="{FF2B5EF4-FFF2-40B4-BE49-F238E27FC236}">
              <a16:creationId xmlns:a16="http://schemas.microsoft.com/office/drawing/2014/main" id="{E5289A7F-A32E-43F9-BBE5-B060237D2766}"/>
            </a:ext>
          </a:extLst>
        </xdr:cNvPr>
        <xdr:cNvSpPr/>
      </xdr:nvSpPr>
      <xdr:spPr>
        <a:xfrm>
          <a:off x="1181179" y="74822050"/>
          <a:ext cx="5593265" cy="41182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Autoreporte de detección de violencia</a:t>
          </a:r>
        </a:p>
      </xdr:txBody>
    </xdr:sp>
    <xdr:clientData/>
  </xdr:twoCellAnchor>
  <xdr:twoCellAnchor>
    <xdr:from>
      <xdr:col>1</xdr:col>
      <xdr:colOff>76873</xdr:colOff>
      <xdr:row>281</xdr:row>
      <xdr:rowOff>0</xdr:rowOff>
    </xdr:from>
    <xdr:to>
      <xdr:col>17</xdr:col>
      <xdr:colOff>994596</xdr:colOff>
      <xdr:row>282</xdr:row>
      <xdr:rowOff>81643</xdr:rowOff>
    </xdr:to>
    <xdr:grpSp>
      <xdr:nvGrpSpPr>
        <xdr:cNvPr id="97" name="Grupo 96">
          <a:extLst>
            <a:ext uri="{FF2B5EF4-FFF2-40B4-BE49-F238E27FC236}">
              <a16:creationId xmlns:a16="http://schemas.microsoft.com/office/drawing/2014/main" id="{849A1C10-DE6C-439B-99A8-3F3E4C30A7E0}"/>
            </a:ext>
          </a:extLst>
        </xdr:cNvPr>
        <xdr:cNvGrpSpPr/>
      </xdr:nvGrpSpPr>
      <xdr:grpSpPr>
        <a:xfrm>
          <a:off x="200345" y="73854028"/>
          <a:ext cx="17357168" cy="346226"/>
          <a:chOff x="259898" y="2107173"/>
          <a:chExt cx="14478000" cy="241096"/>
        </a:xfrm>
      </xdr:grpSpPr>
      <xdr:sp macro="" textlink="">
        <xdr:nvSpPr>
          <xdr:cNvPr id="98" name="Rectángulo 97">
            <a:extLst>
              <a:ext uri="{FF2B5EF4-FFF2-40B4-BE49-F238E27FC236}">
                <a16:creationId xmlns:a16="http://schemas.microsoft.com/office/drawing/2014/main" id="{32662AC8-3617-2D70-094D-131B62C282D6}"/>
              </a:ext>
            </a:extLst>
          </xdr:cNvPr>
          <xdr:cNvSpPr/>
        </xdr:nvSpPr>
        <xdr:spPr>
          <a:xfrm>
            <a:off x="1515175" y="2107174"/>
            <a:ext cx="13222723" cy="241089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POST-TEST DE USUARIAS QUE CONCLUYERON EL ACOMPAÑAMIENTO BÁSICO (MAM-07)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99" name="Rectángulo 98">
            <a:extLst>
              <a:ext uri="{FF2B5EF4-FFF2-40B4-BE49-F238E27FC236}">
                <a16:creationId xmlns:a16="http://schemas.microsoft.com/office/drawing/2014/main" id="{C69D1A9F-78E4-9921-AF22-B374D3371810}"/>
              </a:ext>
            </a:extLst>
          </xdr:cNvPr>
          <xdr:cNvSpPr/>
        </xdr:nvSpPr>
        <xdr:spPr>
          <a:xfrm>
            <a:off x="259898" y="2107173"/>
            <a:ext cx="1327316" cy="241096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G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</xdr:col>
      <xdr:colOff>928504</xdr:colOff>
      <xdr:row>291</xdr:row>
      <xdr:rowOff>0</xdr:rowOff>
    </xdr:from>
    <xdr:to>
      <xdr:col>8</xdr:col>
      <xdr:colOff>-1</xdr:colOff>
      <xdr:row>292</xdr:row>
      <xdr:rowOff>142799</xdr:rowOff>
    </xdr:to>
    <xdr:sp macro="" textlink="">
      <xdr:nvSpPr>
        <xdr:cNvPr id="100" name="Rectángulo 99">
          <a:extLst>
            <a:ext uri="{FF2B5EF4-FFF2-40B4-BE49-F238E27FC236}">
              <a16:creationId xmlns:a16="http://schemas.microsoft.com/office/drawing/2014/main" id="{3C77E801-FCB2-4408-ABBC-CAE47539E7B9}"/>
            </a:ext>
          </a:extLst>
        </xdr:cNvPr>
        <xdr:cNvSpPr/>
      </xdr:nvSpPr>
      <xdr:spPr>
        <a:xfrm>
          <a:off x="1182504" y="76955650"/>
          <a:ext cx="5586595" cy="40949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niveles de depresión</a:t>
          </a:r>
        </a:p>
      </xdr:txBody>
    </xdr:sp>
    <xdr:clientData/>
  </xdr:twoCellAnchor>
  <xdr:twoCellAnchor>
    <xdr:from>
      <xdr:col>12</xdr:col>
      <xdr:colOff>0</xdr:colOff>
      <xdr:row>246</xdr:row>
      <xdr:rowOff>0</xdr:rowOff>
    </xdr:from>
    <xdr:to>
      <xdr:col>13</xdr:col>
      <xdr:colOff>54429</xdr:colOff>
      <xdr:row>247</xdr:row>
      <xdr:rowOff>0</xdr:rowOff>
    </xdr:to>
    <xdr:sp macro="" textlink="">
      <xdr:nvSpPr>
        <xdr:cNvPr id="101" name="Rectángulo 51">
          <a:extLst>
            <a:ext uri="{FF2B5EF4-FFF2-40B4-BE49-F238E27FC236}">
              <a16:creationId xmlns:a16="http://schemas.microsoft.com/office/drawing/2014/main" id="{5C8B4F18-1977-4C81-BD39-8C43F4C16B6E}"/>
            </a:ext>
          </a:extLst>
        </xdr:cNvPr>
        <xdr:cNvSpPr/>
      </xdr:nvSpPr>
      <xdr:spPr>
        <a:xfrm>
          <a:off x="11322050" y="64954150"/>
          <a:ext cx="1102179" cy="2667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26</a:t>
          </a:r>
        </a:p>
      </xdr:txBody>
    </xdr:sp>
    <xdr:clientData/>
  </xdr:twoCellAnchor>
  <xdr:twoCellAnchor>
    <xdr:from>
      <xdr:col>2</xdr:col>
      <xdr:colOff>1</xdr:colOff>
      <xdr:row>283</xdr:row>
      <xdr:rowOff>0</xdr:rowOff>
    </xdr:from>
    <xdr:to>
      <xdr:col>2</xdr:col>
      <xdr:colOff>1034143</xdr:colOff>
      <xdr:row>283</xdr:row>
      <xdr:rowOff>244929</xdr:rowOff>
    </xdr:to>
    <xdr:sp macro="" textlink="">
      <xdr:nvSpPr>
        <xdr:cNvPr id="102" name="Rectángulo 51">
          <a:extLst>
            <a:ext uri="{FF2B5EF4-FFF2-40B4-BE49-F238E27FC236}">
              <a16:creationId xmlns:a16="http://schemas.microsoft.com/office/drawing/2014/main" id="{F7042434-57D2-46EF-BAC6-C021291A4679}"/>
            </a:ext>
          </a:extLst>
        </xdr:cNvPr>
        <xdr:cNvSpPr/>
      </xdr:nvSpPr>
      <xdr:spPr>
        <a:xfrm>
          <a:off x="254001" y="74822050"/>
          <a:ext cx="1034142" cy="24492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30</a:t>
          </a:r>
        </a:p>
      </xdr:txBody>
    </xdr:sp>
    <xdr:clientData/>
  </xdr:twoCellAnchor>
  <xdr:twoCellAnchor>
    <xdr:from>
      <xdr:col>2</xdr:col>
      <xdr:colOff>1</xdr:colOff>
      <xdr:row>291</xdr:row>
      <xdr:rowOff>0</xdr:rowOff>
    </xdr:from>
    <xdr:to>
      <xdr:col>2</xdr:col>
      <xdr:colOff>1034143</xdr:colOff>
      <xdr:row>292</xdr:row>
      <xdr:rowOff>13607</xdr:rowOff>
    </xdr:to>
    <xdr:sp macro="" textlink="">
      <xdr:nvSpPr>
        <xdr:cNvPr id="103" name="Rectángulo 51">
          <a:extLst>
            <a:ext uri="{FF2B5EF4-FFF2-40B4-BE49-F238E27FC236}">
              <a16:creationId xmlns:a16="http://schemas.microsoft.com/office/drawing/2014/main" id="{02F65B89-FC3D-44B5-8CF4-9F6F3DAC517B}"/>
            </a:ext>
          </a:extLst>
        </xdr:cNvPr>
        <xdr:cNvSpPr/>
      </xdr:nvSpPr>
      <xdr:spPr>
        <a:xfrm>
          <a:off x="254001" y="76955650"/>
          <a:ext cx="1034142" cy="2803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31</a:t>
          </a:r>
        </a:p>
      </xdr:txBody>
    </xdr:sp>
    <xdr:clientData/>
  </xdr:twoCellAnchor>
  <xdr:twoCellAnchor>
    <xdr:from>
      <xdr:col>9</xdr:col>
      <xdr:colOff>914400</xdr:colOff>
      <xdr:row>283</xdr:row>
      <xdr:rowOff>19050</xdr:rowOff>
    </xdr:from>
    <xdr:to>
      <xdr:col>15</xdr:col>
      <xdr:colOff>482201</xdr:colOff>
      <xdr:row>291</xdr:row>
      <xdr:rowOff>0</xdr:rowOff>
    </xdr:to>
    <xdr:graphicFrame macro="">
      <xdr:nvGraphicFramePr>
        <xdr:cNvPr id="104" name="Gráfico 103">
          <a:extLst>
            <a:ext uri="{FF2B5EF4-FFF2-40B4-BE49-F238E27FC236}">
              <a16:creationId xmlns:a16="http://schemas.microsoft.com/office/drawing/2014/main" id="{7FDC4D49-253D-4BA3-B31A-C6C1ABB908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9</xdr:col>
      <xdr:colOff>800100</xdr:colOff>
      <xdr:row>291</xdr:row>
      <xdr:rowOff>228600</xdr:rowOff>
    </xdr:from>
    <xdr:to>
      <xdr:col>15</xdr:col>
      <xdr:colOff>367901</xdr:colOff>
      <xdr:row>299</xdr:row>
      <xdr:rowOff>0</xdr:rowOff>
    </xdr:to>
    <xdr:graphicFrame macro="">
      <xdr:nvGraphicFramePr>
        <xdr:cNvPr id="105" name="Gráfico 104">
          <a:extLst>
            <a:ext uri="{FF2B5EF4-FFF2-40B4-BE49-F238E27FC236}">
              <a16:creationId xmlns:a16="http://schemas.microsoft.com/office/drawing/2014/main" id="{F5FF08A7-27D7-4D42-86AF-D04447C898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7</xdr:col>
      <xdr:colOff>557893</xdr:colOff>
      <xdr:row>245</xdr:row>
      <xdr:rowOff>146138</xdr:rowOff>
    </xdr:from>
    <xdr:to>
      <xdr:col>11</xdr:col>
      <xdr:colOff>563475</xdr:colOff>
      <xdr:row>255</xdr:row>
      <xdr:rowOff>0</xdr:rowOff>
    </xdr:to>
    <xdr:graphicFrame macro="">
      <xdr:nvGraphicFramePr>
        <xdr:cNvPr id="106" name="Gráfico 105">
          <a:extLst>
            <a:ext uri="{FF2B5EF4-FFF2-40B4-BE49-F238E27FC236}">
              <a16:creationId xmlns:a16="http://schemas.microsoft.com/office/drawing/2014/main" id="{31727CD7-9B2B-492B-A2C8-F348945745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-1</xdr:colOff>
      <xdr:row>246</xdr:row>
      <xdr:rowOff>13608</xdr:rowOff>
    </xdr:from>
    <xdr:to>
      <xdr:col>2</xdr:col>
      <xdr:colOff>1047750</xdr:colOff>
      <xdr:row>246</xdr:row>
      <xdr:rowOff>244928</xdr:rowOff>
    </xdr:to>
    <xdr:sp macro="" textlink="">
      <xdr:nvSpPr>
        <xdr:cNvPr id="107" name="Rectángulo 51">
          <a:extLst>
            <a:ext uri="{FF2B5EF4-FFF2-40B4-BE49-F238E27FC236}">
              <a16:creationId xmlns:a16="http://schemas.microsoft.com/office/drawing/2014/main" id="{C9D9E49E-DF83-4D5E-8F24-7FCD10279E9E}"/>
            </a:ext>
          </a:extLst>
        </xdr:cNvPr>
        <xdr:cNvSpPr/>
      </xdr:nvSpPr>
      <xdr:spPr>
        <a:xfrm>
          <a:off x="253999" y="64967758"/>
          <a:ext cx="1047751" cy="23132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25</a:t>
          </a:r>
        </a:p>
      </xdr:txBody>
    </xdr:sp>
    <xdr:clientData/>
  </xdr:twoCellAnchor>
  <xdr:twoCellAnchor>
    <xdr:from>
      <xdr:col>2</xdr:col>
      <xdr:colOff>-1</xdr:colOff>
      <xdr:row>253</xdr:row>
      <xdr:rowOff>0</xdr:rowOff>
    </xdr:from>
    <xdr:to>
      <xdr:col>2</xdr:col>
      <xdr:colOff>1061357</xdr:colOff>
      <xdr:row>253</xdr:row>
      <xdr:rowOff>231322</xdr:rowOff>
    </xdr:to>
    <xdr:sp macro="" textlink="">
      <xdr:nvSpPr>
        <xdr:cNvPr id="108" name="Rectángulo 51">
          <a:extLst>
            <a:ext uri="{FF2B5EF4-FFF2-40B4-BE49-F238E27FC236}">
              <a16:creationId xmlns:a16="http://schemas.microsoft.com/office/drawing/2014/main" id="{E2D1BA6E-751D-4D8D-9914-65F94F03F21E}"/>
            </a:ext>
          </a:extLst>
        </xdr:cNvPr>
        <xdr:cNvSpPr/>
      </xdr:nvSpPr>
      <xdr:spPr>
        <a:xfrm>
          <a:off x="253999" y="66821050"/>
          <a:ext cx="1061358" cy="23132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27</a:t>
          </a:r>
        </a:p>
      </xdr:txBody>
    </xdr:sp>
    <xdr:clientData/>
  </xdr:twoCellAnchor>
  <xdr:twoCellAnchor>
    <xdr:from>
      <xdr:col>12</xdr:col>
      <xdr:colOff>0</xdr:colOff>
      <xdr:row>256</xdr:row>
      <xdr:rowOff>0</xdr:rowOff>
    </xdr:from>
    <xdr:to>
      <xdr:col>13</xdr:col>
      <xdr:colOff>40822</xdr:colOff>
      <xdr:row>256</xdr:row>
      <xdr:rowOff>258536</xdr:rowOff>
    </xdr:to>
    <xdr:sp macro="" textlink="">
      <xdr:nvSpPr>
        <xdr:cNvPr id="109" name="Rectángulo 51">
          <a:extLst>
            <a:ext uri="{FF2B5EF4-FFF2-40B4-BE49-F238E27FC236}">
              <a16:creationId xmlns:a16="http://schemas.microsoft.com/office/drawing/2014/main" id="{0B0AA9A1-D83A-47D1-A29A-26C6F3827445}"/>
            </a:ext>
          </a:extLst>
        </xdr:cNvPr>
        <xdr:cNvSpPr/>
      </xdr:nvSpPr>
      <xdr:spPr>
        <a:xfrm>
          <a:off x="11322050" y="67621150"/>
          <a:ext cx="1088572" cy="2585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29</a:t>
          </a:r>
        </a:p>
      </xdr:txBody>
    </xdr:sp>
    <xdr:clientData/>
  </xdr:twoCellAnchor>
  <xdr:twoCellAnchor>
    <xdr:from>
      <xdr:col>7</xdr:col>
      <xdr:colOff>0</xdr:colOff>
      <xdr:row>256</xdr:row>
      <xdr:rowOff>0</xdr:rowOff>
    </xdr:from>
    <xdr:to>
      <xdr:col>8</xdr:col>
      <xdr:colOff>54429</xdr:colOff>
      <xdr:row>257</xdr:row>
      <xdr:rowOff>0</xdr:rowOff>
    </xdr:to>
    <xdr:sp macro="" textlink="">
      <xdr:nvSpPr>
        <xdr:cNvPr id="110" name="Rectángulo 51">
          <a:extLst>
            <a:ext uri="{FF2B5EF4-FFF2-40B4-BE49-F238E27FC236}">
              <a16:creationId xmlns:a16="http://schemas.microsoft.com/office/drawing/2014/main" id="{8A79765D-D2E7-41AF-8D53-478C9F779FA8}"/>
            </a:ext>
          </a:extLst>
        </xdr:cNvPr>
        <xdr:cNvSpPr/>
      </xdr:nvSpPr>
      <xdr:spPr>
        <a:xfrm>
          <a:off x="5721350" y="67621150"/>
          <a:ext cx="1102179" cy="2667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28</a:t>
          </a:r>
        </a:p>
      </xdr:txBody>
    </xdr:sp>
    <xdr:clientData/>
  </xdr:twoCellAnchor>
  <xdr:twoCellAnchor>
    <xdr:from>
      <xdr:col>13</xdr:col>
      <xdr:colOff>503463</xdr:colOff>
      <xdr:row>93</xdr:row>
      <xdr:rowOff>107042</xdr:rowOff>
    </xdr:from>
    <xdr:to>
      <xdr:col>18</xdr:col>
      <xdr:colOff>47623</xdr:colOff>
      <xdr:row>103</xdr:row>
      <xdr:rowOff>128813</xdr:rowOff>
    </xdr:to>
    <xdr:graphicFrame macro="">
      <xdr:nvGraphicFramePr>
        <xdr:cNvPr id="111" name="Gráfico 110">
          <a:extLst>
            <a:ext uri="{FF2B5EF4-FFF2-40B4-BE49-F238E27FC236}">
              <a16:creationId xmlns:a16="http://schemas.microsoft.com/office/drawing/2014/main" id="{1C8175DA-E993-46B9-BFB4-FB2D22D7D5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938893</xdr:colOff>
      <xdr:row>303</xdr:row>
      <xdr:rowOff>1342</xdr:rowOff>
    </xdr:from>
    <xdr:to>
      <xdr:col>7</xdr:col>
      <xdr:colOff>31750</xdr:colOff>
      <xdr:row>304</xdr:row>
      <xdr:rowOff>171070</xdr:rowOff>
    </xdr:to>
    <xdr:sp macro="" textlink="">
      <xdr:nvSpPr>
        <xdr:cNvPr id="112" name="Rectángulo 111">
          <a:extLst>
            <a:ext uri="{FF2B5EF4-FFF2-40B4-BE49-F238E27FC236}">
              <a16:creationId xmlns:a16="http://schemas.microsoft.com/office/drawing/2014/main" id="{10BD1F72-B085-4C88-8603-2538DB5F7A8E}"/>
            </a:ext>
          </a:extLst>
        </xdr:cNvPr>
        <xdr:cNvSpPr/>
      </xdr:nvSpPr>
      <xdr:spPr>
        <a:xfrm>
          <a:off x="1192893" y="80157392"/>
          <a:ext cx="4560207" cy="43642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etapa de motivación para el cambio</a:t>
          </a:r>
        </a:p>
      </xdr:txBody>
    </xdr:sp>
    <xdr:clientData/>
  </xdr:twoCellAnchor>
  <xdr:twoCellAnchor>
    <xdr:from>
      <xdr:col>2</xdr:col>
      <xdr:colOff>0</xdr:colOff>
      <xdr:row>303</xdr:row>
      <xdr:rowOff>0</xdr:rowOff>
    </xdr:from>
    <xdr:to>
      <xdr:col>2</xdr:col>
      <xdr:colOff>1047750</xdr:colOff>
      <xdr:row>304</xdr:row>
      <xdr:rowOff>0</xdr:rowOff>
    </xdr:to>
    <xdr:sp macro="" textlink="">
      <xdr:nvSpPr>
        <xdr:cNvPr id="113" name="Rectángulo 51">
          <a:extLst>
            <a:ext uri="{FF2B5EF4-FFF2-40B4-BE49-F238E27FC236}">
              <a16:creationId xmlns:a16="http://schemas.microsoft.com/office/drawing/2014/main" id="{6914B2DA-F35A-422B-A8E6-3274D465D798}"/>
            </a:ext>
          </a:extLst>
        </xdr:cNvPr>
        <xdr:cNvSpPr/>
      </xdr:nvSpPr>
      <xdr:spPr>
        <a:xfrm>
          <a:off x="254000" y="80156050"/>
          <a:ext cx="1047750" cy="2667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32</a:t>
          </a:r>
        </a:p>
      </xdr:txBody>
    </xdr:sp>
    <xdr:clientData/>
  </xdr:twoCellAnchor>
  <xdr:twoCellAnchor>
    <xdr:from>
      <xdr:col>8</xdr:col>
      <xdr:colOff>933450</xdr:colOff>
      <xdr:row>303</xdr:row>
      <xdr:rowOff>1064</xdr:rowOff>
    </xdr:from>
    <xdr:to>
      <xdr:col>12</xdr:col>
      <xdr:colOff>22226</xdr:colOff>
      <xdr:row>304</xdr:row>
      <xdr:rowOff>151411</xdr:rowOff>
    </xdr:to>
    <xdr:sp macro="" textlink="">
      <xdr:nvSpPr>
        <xdr:cNvPr id="114" name="Rectángulo 113">
          <a:extLst>
            <a:ext uri="{FF2B5EF4-FFF2-40B4-BE49-F238E27FC236}">
              <a16:creationId xmlns:a16="http://schemas.microsoft.com/office/drawing/2014/main" id="{04809BC9-C473-4917-B426-663FE03BA15C}"/>
            </a:ext>
          </a:extLst>
        </xdr:cNvPr>
        <xdr:cNvSpPr/>
      </xdr:nvSpPr>
      <xdr:spPr>
        <a:xfrm>
          <a:off x="7702550" y="80157114"/>
          <a:ext cx="3641726" cy="41704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autonomía personal</a:t>
          </a:r>
        </a:p>
      </xdr:txBody>
    </xdr:sp>
    <xdr:clientData/>
  </xdr:twoCellAnchor>
  <xdr:twoCellAnchor>
    <xdr:from>
      <xdr:col>13</xdr:col>
      <xdr:colOff>933450</xdr:colOff>
      <xdr:row>303</xdr:row>
      <xdr:rowOff>0</xdr:rowOff>
    </xdr:from>
    <xdr:to>
      <xdr:col>17</xdr:col>
      <xdr:colOff>8298</xdr:colOff>
      <xdr:row>304</xdr:row>
      <xdr:rowOff>160986</xdr:rowOff>
    </xdr:to>
    <xdr:sp macro="" textlink="">
      <xdr:nvSpPr>
        <xdr:cNvPr id="115" name="Rectángulo 114">
          <a:extLst>
            <a:ext uri="{FF2B5EF4-FFF2-40B4-BE49-F238E27FC236}">
              <a16:creationId xmlns:a16="http://schemas.microsoft.com/office/drawing/2014/main" id="{D329E952-394E-4C4B-B5C8-9A5F0BFD10B7}"/>
            </a:ext>
          </a:extLst>
        </xdr:cNvPr>
        <xdr:cNvSpPr/>
      </xdr:nvSpPr>
      <xdr:spPr>
        <a:xfrm>
          <a:off x="13303250" y="80156050"/>
          <a:ext cx="3265848" cy="42768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autoestima</a:t>
          </a:r>
        </a:p>
      </xdr:txBody>
    </xdr:sp>
    <xdr:clientData/>
  </xdr:twoCellAnchor>
  <xdr:twoCellAnchor>
    <xdr:from>
      <xdr:col>13</xdr:col>
      <xdr:colOff>0</xdr:colOff>
      <xdr:row>303</xdr:row>
      <xdr:rowOff>0</xdr:rowOff>
    </xdr:from>
    <xdr:to>
      <xdr:col>14</xdr:col>
      <xdr:colOff>54429</xdr:colOff>
      <xdr:row>304</xdr:row>
      <xdr:rowOff>0</xdr:rowOff>
    </xdr:to>
    <xdr:sp macro="" textlink="">
      <xdr:nvSpPr>
        <xdr:cNvPr id="116" name="Rectángulo 51">
          <a:extLst>
            <a:ext uri="{FF2B5EF4-FFF2-40B4-BE49-F238E27FC236}">
              <a16:creationId xmlns:a16="http://schemas.microsoft.com/office/drawing/2014/main" id="{32F27BEE-6756-451F-BEFA-EE938BF07281}"/>
            </a:ext>
          </a:extLst>
        </xdr:cNvPr>
        <xdr:cNvSpPr/>
      </xdr:nvSpPr>
      <xdr:spPr>
        <a:xfrm>
          <a:off x="12369800" y="80156050"/>
          <a:ext cx="1102179" cy="2667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34</a:t>
          </a:r>
        </a:p>
      </xdr:txBody>
    </xdr:sp>
    <xdr:clientData/>
  </xdr:twoCellAnchor>
  <xdr:twoCellAnchor>
    <xdr:from>
      <xdr:col>2</xdr:col>
      <xdr:colOff>933451</xdr:colOff>
      <xdr:row>313</xdr:row>
      <xdr:rowOff>295</xdr:rowOff>
    </xdr:from>
    <xdr:to>
      <xdr:col>7</xdr:col>
      <xdr:colOff>13609</xdr:colOff>
      <xdr:row>314</xdr:row>
      <xdr:rowOff>141618</xdr:rowOff>
    </xdr:to>
    <xdr:sp macro="" textlink="">
      <xdr:nvSpPr>
        <xdr:cNvPr id="117" name="Rectángulo 116">
          <a:extLst>
            <a:ext uri="{FF2B5EF4-FFF2-40B4-BE49-F238E27FC236}">
              <a16:creationId xmlns:a16="http://schemas.microsoft.com/office/drawing/2014/main" id="{AA621873-593C-4226-BF99-25AB1CBCC641}"/>
            </a:ext>
          </a:extLst>
        </xdr:cNvPr>
        <xdr:cNvSpPr/>
      </xdr:nvSpPr>
      <xdr:spPr>
        <a:xfrm>
          <a:off x="1187451" y="82823345"/>
          <a:ext cx="4547508" cy="40802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toma de decisiones</a:t>
          </a:r>
        </a:p>
      </xdr:txBody>
    </xdr:sp>
    <xdr:clientData/>
  </xdr:twoCellAnchor>
  <xdr:twoCellAnchor>
    <xdr:from>
      <xdr:col>2</xdr:col>
      <xdr:colOff>1</xdr:colOff>
      <xdr:row>312</xdr:row>
      <xdr:rowOff>258536</xdr:rowOff>
    </xdr:from>
    <xdr:to>
      <xdr:col>2</xdr:col>
      <xdr:colOff>1034142</xdr:colOff>
      <xdr:row>313</xdr:row>
      <xdr:rowOff>258536</xdr:rowOff>
    </xdr:to>
    <xdr:sp macro="" textlink="">
      <xdr:nvSpPr>
        <xdr:cNvPr id="118" name="Rectángulo 51">
          <a:extLst>
            <a:ext uri="{FF2B5EF4-FFF2-40B4-BE49-F238E27FC236}">
              <a16:creationId xmlns:a16="http://schemas.microsoft.com/office/drawing/2014/main" id="{E2D6775B-7AAE-4941-A67C-A4FA5DE29C2D}"/>
            </a:ext>
          </a:extLst>
        </xdr:cNvPr>
        <xdr:cNvSpPr/>
      </xdr:nvSpPr>
      <xdr:spPr>
        <a:xfrm>
          <a:off x="254001" y="82814886"/>
          <a:ext cx="1034141" cy="2667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35</a:t>
          </a:r>
        </a:p>
      </xdr:txBody>
    </xdr:sp>
    <xdr:clientData/>
  </xdr:twoCellAnchor>
  <xdr:twoCellAnchor>
    <xdr:from>
      <xdr:col>8</xdr:col>
      <xdr:colOff>0</xdr:colOff>
      <xdr:row>303</xdr:row>
      <xdr:rowOff>0</xdr:rowOff>
    </xdr:from>
    <xdr:to>
      <xdr:col>8</xdr:col>
      <xdr:colOff>1061357</xdr:colOff>
      <xdr:row>304</xdr:row>
      <xdr:rowOff>0</xdr:rowOff>
    </xdr:to>
    <xdr:sp macro="" textlink="">
      <xdr:nvSpPr>
        <xdr:cNvPr id="119" name="Rectángulo 51">
          <a:extLst>
            <a:ext uri="{FF2B5EF4-FFF2-40B4-BE49-F238E27FC236}">
              <a16:creationId xmlns:a16="http://schemas.microsoft.com/office/drawing/2014/main" id="{02667E4A-211B-4383-85D2-275B5F6A6678}"/>
            </a:ext>
          </a:extLst>
        </xdr:cNvPr>
        <xdr:cNvSpPr/>
      </xdr:nvSpPr>
      <xdr:spPr>
        <a:xfrm>
          <a:off x="6769100" y="80156050"/>
          <a:ext cx="1061357" cy="2667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33</a:t>
          </a:r>
        </a:p>
      </xdr:txBody>
    </xdr:sp>
    <xdr:clientData/>
  </xdr:twoCellAnchor>
  <xdr:twoCellAnchor>
    <xdr:from>
      <xdr:col>2</xdr:col>
      <xdr:colOff>539750</xdr:colOff>
      <xdr:row>16</xdr:row>
      <xdr:rowOff>174625</xdr:rowOff>
    </xdr:from>
    <xdr:to>
      <xdr:col>7</xdr:col>
      <xdr:colOff>428625</xdr:colOff>
      <xdr:row>40</xdr:row>
      <xdr:rowOff>254000</xdr:rowOff>
    </xdr:to>
    <xdr:grpSp>
      <xdr:nvGrpSpPr>
        <xdr:cNvPr id="120" name="Grupo 119">
          <a:extLst>
            <a:ext uri="{FF2B5EF4-FFF2-40B4-BE49-F238E27FC236}">
              <a16:creationId xmlns:a16="http://schemas.microsoft.com/office/drawing/2014/main" id="{8DA8AB0A-3B75-48DC-9A12-90FF325499C6}"/>
            </a:ext>
          </a:extLst>
        </xdr:cNvPr>
        <xdr:cNvGrpSpPr/>
      </xdr:nvGrpSpPr>
      <xdr:grpSpPr>
        <a:xfrm>
          <a:off x="786694" y="2846917"/>
          <a:ext cx="5348112" cy="6517569"/>
          <a:chOff x="4977310" y="540809"/>
          <a:chExt cx="4720452" cy="6403478"/>
        </a:xfrm>
      </xdr:grpSpPr>
      <xdr:sp macro="" textlink="">
        <xdr:nvSpPr>
          <xdr:cNvPr id="121" name="ShpHUC">
            <a:extLst>
              <a:ext uri="{FF2B5EF4-FFF2-40B4-BE49-F238E27FC236}">
                <a16:creationId xmlns:a16="http://schemas.microsoft.com/office/drawing/2014/main" id="{38CA4E65-8788-F109-470B-300025150195}"/>
              </a:ext>
            </a:extLst>
          </xdr:cNvPr>
          <xdr:cNvSpPr/>
        </xdr:nvSpPr>
        <xdr:spPr>
          <a:xfrm>
            <a:off x="6690348" y="3404024"/>
            <a:ext cx="971550" cy="712470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22" name="ShpAMA">
            <a:extLst>
              <a:ext uri="{FF2B5EF4-FFF2-40B4-BE49-F238E27FC236}">
                <a16:creationId xmlns:a16="http://schemas.microsoft.com/office/drawing/2014/main" id="{94CB2D64-0997-11BB-F28B-5FE822501614}"/>
              </a:ext>
            </a:extLst>
          </xdr:cNvPr>
          <xdr:cNvSpPr/>
        </xdr:nvSpPr>
        <xdr:spPr>
          <a:xfrm>
            <a:off x="6172313" y="1531204"/>
            <a:ext cx="545224" cy="1411219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123" name="ShpANC">
            <a:extLst>
              <a:ext uri="{FF2B5EF4-FFF2-40B4-BE49-F238E27FC236}">
                <a16:creationId xmlns:a16="http://schemas.microsoft.com/office/drawing/2014/main" id="{DD660482-7EF2-8CBA-2345-A93AABE112FB}"/>
              </a:ext>
            </a:extLst>
          </xdr:cNvPr>
          <xdr:cNvSpPr/>
        </xdr:nvSpPr>
        <xdr:spPr>
          <a:xfrm>
            <a:off x="6219852" y="3289022"/>
            <a:ext cx="666890" cy="927434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24" name="ShpAPU">
            <a:extLst>
              <a:ext uri="{FF2B5EF4-FFF2-40B4-BE49-F238E27FC236}">
                <a16:creationId xmlns:a16="http://schemas.microsoft.com/office/drawing/2014/main" id="{BFEE2D5E-A058-232F-2E1B-7BD216A18E5B}"/>
              </a:ext>
            </a:extLst>
          </xdr:cNvPr>
          <xdr:cNvSpPr/>
        </xdr:nvSpPr>
        <xdr:spPr>
          <a:xfrm>
            <a:off x="7872417" y="5083072"/>
            <a:ext cx="597492" cy="541591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25" name="ShpARE">
            <a:extLst>
              <a:ext uri="{FF2B5EF4-FFF2-40B4-BE49-F238E27FC236}">
                <a16:creationId xmlns:a16="http://schemas.microsoft.com/office/drawing/2014/main" id="{344FEA0E-1719-D8E2-1DD8-FD01B820822F}"/>
              </a:ext>
            </a:extLst>
          </xdr:cNvPr>
          <xdr:cNvSpPr/>
        </xdr:nvSpPr>
        <xdr:spPr>
          <a:xfrm>
            <a:off x="7424137" y="5570009"/>
            <a:ext cx="1492499" cy="912395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26" name="ShpAYA">
            <a:extLst>
              <a:ext uri="{FF2B5EF4-FFF2-40B4-BE49-F238E27FC236}">
                <a16:creationId xmlns:a16="http://schemas.microsoft.com/office/drawing/2014/main" id="{1F6B401D-3C5E-745B-3BBE-FCB76AB74FF0}"/>
              </a:ext>
            </a:extLst>
          </xdr:cNvPr>
          <xdr:cNvSpPr/>
        </xdr:nvSpPr>
        <xdr:spPr>
          <a:xfrm>
            <a:off x="7438050" y="4730158"/>
            <a:ext cx="746960" cy="1173079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27" name="ShpCAJ">
            <a:extLst>
              <a:ext uri="{FF2B5EF4-FFF2-40B4-BE49-F238E27FC236}">
                <a16:creationId xmlns:a16="http://schemas.microsoft.com/office/drawing/2014/main" id="{FC1A8D43-5849-E99D-ABE8-3A085457259F}"/>
              </a:ext>
            </a:extLst>
          </xdr:cNvPr>
          <xdr:cNvSpPr/>
        </xdr:nvSpPr>
        <xdr:spPr>
          <a:xfrm>
            <a:off x="5946877" y="2105917"/>
            <a:ext cx="574101" cy="1082842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28" name="ShpCAL">
            <a:extLst>
              <a:ext uri="{FF2B5EF4-FFF2-40B4-BE49-F238E27FC236}">
                <a16:creationId xmlns:a16="http://schemas.microsoft.com/office/drawing/2014/main" id="{9C80A8CD-9AA5-4002-2CF4-A5193A46B9A6}"/>
              </a:ext>
            </a:extLst>
          </xdr:cNvPr>
          <xdr:cNvSpPr/>
        </xdr:nvSpPr>
        <xdr:spPr>
          <a:xfrm>
            <a:off x="6731667" y="4596789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29" name="ShpCUZ">
            <a:extLst>
              <a:ext uri="{FF2B5EF4-FFF2-40B4-BE49-F238E27FC236}">
                <a16:creationId xmlns:a16="http://schemas.microsoft.com/office/drawing/2014/main" id="{FAC8C398-A6FB-26E3-6F2E-8A32A1CEF783}"/>
              </a:ext>
            </a:extLst>
          </xdr:cNvPr>
          <xdr:cNvSpPr/>
        </xdr:nvSpPr>
        <xdr:spPr>
          <a:xfrm>
            <a:off x="7827094" y="4383877"/>
            <a:ext cx="1278344" cy="1452959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F4B064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30" name="ShpHUV">
            <a:extLst>
              <a:ext uri="{FF2B5EF4-FFF2-40B4-BE49-F238E27FC236}">
                <a16:creationId xmlns:a16="http://schemas.microsoft.com/office/drawing/2014/main" id="{B2260B9E-3575-9339-D0D3-E2B047C17570}"/>
              </a:ext>
            </a:extLst>
          </xdr:cNvPr>
          <xdr:cNvSpPr/>
        </xdr:nvSpPr>
        <xdr:spPr>
          <a:xfrm>
            <a:off x="7213244" y="4665081"/>
            <a:ext cx="496083" cy="740434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31" name="ShpICA">
            <a:extLst>
              <a:ext uri="{FF2B5EF4-FFF2-40B4-BE49-F238E27FC236}">
                <a16:creationId xmlns:a16="http://schemas.microsoft.com/office/drawing/2014/main" id="{AB502905-12E1-F437-8A17-BC022F533944}"/>
              </a:ext>
            </a:extLst>
          </xdr:cNvPr>
          <xdr:cNvSpPr/>
        </xdr:nvSpPr>
        <xdr:spPr>
          <a:xfrm>
            <a:off x="6997648" y="5024518"/>
            <a:ext cx="578691" cy="823616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32" name="ShpJUN">
            <a:extLst>
              <a:ext uri="{FF2B5EF4-FFF2-40B4-BE49-F238E27FC236}">
                <a16:creationId xmlns:a16="http://schemas.microsoft.com/office/drawing/2014/main" id="{938D4C88-C7E2-033A-C5D5-6F44A8C13FDE}"/>
              </a:ext>
            </a:extLst>
          </xdr:cNvPr>
          <xdr:cNvSpPr/>
        </xdr:nvSpPr>
        <xdr:spPr>
          <a:xfrm>
            <a:off x="6968893" y="4199704"/>
            <a:ext cx="1035398" cy="702604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C6590C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33" name="ShpLAL">
            <a:extLst>
              <a:ext uri="{FF2B5EF4-FFF2-40B4-BE49-F238E27FC236}">
                <a16:creationId xmlns:a16="http://schemas.microsoft.com/office/drawing/2014/main" id="{596B699C-855F-3E0D-8801-6FE9840741B4}"/>
              </a:ext>
            </a:extLst>
          </xdr:cNvPr>
          <xdr:cNvSpPr/>
        </xdr:nvSpPr>
        <xdr:spPr>
          <a:xfrm>
            <a:off x="5857554" y="2917386"/>
            <a:ext cx="990031" cy="686519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ED7D1E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34" name="ShpLAM">
            <a:extLst>
              <a:ext uri="{FF2B5EF4-FFF2-40B4-BE49-F238E27FC236}">
                <a16:creationId xmlns:a16="http://schemas.microsoft.com/office/drawing/2014/main" id="{FA584800-E787-6DA3-9C0C-FCE7854E938E}"/>
              </a:ext>
            </a:extLst>
          </xdr:cNvPr>
          <xdr:cNvSpPr/>
        </xdr:nvSpPr>
        <xdr:spPr>
          <a:xfrm>
            <a:off x="5543621" y="2442934"/>
            <a:ext cx="512888" cy="539457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35" name="ShpLIM">
            <a:extLst>
              <a:ext uri="{FF2B5EF4-FFF2-40B4-BE49-F238E27FC236}">
                <a16:creationId xmlns:a16="http://schemas.microsoft.com/office/drawing/2014/main" id="{86E59748-616F-B2E2-63FD-2B36C0638EBD}"/>
              </a:ext>
            </a:extLst>
          </xdr:cNvPr>
          <xdr:cNvSpPr/>
        </xdr:nvSpPr>
        <xdr:spPr>
          <a:xfrm>
            <a:off x="6483069" y="4060386"/>
            <a:ext cx="840510" cy="1056116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36" name="ShpLOR">
            <a:extLst>
              <a:ext uri="{FF2B5EF4-FFF2-40B4-BE49-F238E27FC236}">
                <a16:creationId xmlns:a16="http://schemas.microsoft.com/office/drawing/2014/main" id="{EA4DB98C-463A-526E-1818-02F8C78F3115}"/>
              </a:ext>
            </a:extLst>
          </xdr:cNvPr>
          <xdr:cNvSpPr/>
        </xdr:nvSpPr>
        <xdr:spPr>
          <a:xfrm>
            <a:off x="6498967" y="540809"/>
            <a:ext cx="2784337" cy="2939857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37" name="ShpMAD">
            <a:extLst>
              <a:ext uri="{FF2B5EF4-FFF2-40B4-BE49-F238E27FC236}">
                <a16:creationId xmlns:a16="http://schemas.microsoft.com/office/drawing/2014/main" id="{082D31D8-A622-5C78-5E88-6D323808E120}"/>
              </a:ext>
            </a:extLst>
          </xdr:cNvPr>
          <xdr:cNvSpPr/>
        </xdr:nvSpPr>
        <xdr:spPr>
          <a:xfrm>
            <a:off x="8366808" y="3966537"/>
            <a:ext cx="1330339" cy="1184482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38" name="ShpMOQ">
            <a:extLst>
              <a:ext uri="{FF2B5EF4-FFF2-40B4-BE49-F238E27FC236}">
                <a16:creationId xmlns:a16="http://schemas.microsoft.com/office/drawing/2014/main" id="{1A155628-8E95-A80E-EABD-80B4B0E50496}"/>
              </a:ext>
            </a:extLst>
          </xdr:cNvPr>
          <xdr:cNvSpPr/>
        </xdr:nvSpPr>
        <xdr:spPr>
          <a:xfrm>
            <a:off x="8644315" y="6055682"/>
            <a:ext cx="558777" cy="614796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39" name="ShpPAS">
            <a:extLst>
              <a:ext uri="{FF2B5EF4-FFF2-40B4-BE49-F238E27FC236}">
                <a16:creationId xmlns:a16="http://schemas.microsoft.com/office/drawing/2014/main" id="{F0A641C7-1E3D-66AC-C1B5-883937765F08}"/>
              </a:ext>
            </a:extLst>
          </xdr:cNvPr>
          <xdr:cNvSpPr/>
        </xdr:nvSpPr>
        <xdr:spPr>
          <a:xfrm>
            <a:off x="6887805" y="3840269"/>
            <a:ext cx="873681" cy="499780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0" name="ShpPIU">
            <a:extLst>
              <a:ext uri="{FF2B5EF4-FFF2-40B4-BE49-F238E27FC236}">
                <a16:creationId xmlns:a16="http://schemas.microsoft.com/office/drawing/2014/main" id="{7560675D-EAF9-86DA-3400-FA2B9182DA33}"/>
              </a:ext>
            </a:extLst>
          </xdr:cNvPr>
          <xdr:cNvSpPr/>
        </xdr:nvSpPr>
        <xdr:spPr>
          <a:xfrm>
            <a:off x="5270898" y="1934997"/>
            <a:ext cx="725411" cy="796562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1" name="ShpPUN">
            <a:extLst>
              <a:ext uri="{FF2B5EF4-FFF2-40B4-BE49-F238E27FC236}">
                <a16:creationId xmlns:a16="http://schemas.microsoft.com/office/drawing/2014/main" id="{E9959664-49F2-2400-8098-A226669CDEDB}"/>
              </a:ext>
            </a:extLst>
          </xdr:cNvPr>
          <xdr:cNvSpPr/>
        </xdr:nvSpPr>
        <xdr:spPr>
          <a:xfrm>
            <a:off x="8772939" y="5043781"/>
            <a:ext cx="859168" cy="1471520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2" name="ShpSAN">
            <a:extLst>
              <a:ext uri="{FF2B5EF4-FFF2-40B4-BE49-F238E27FC236}">
                <a16:creationId xmlns:a16="http://schemas.microsoft.com/office/drawing/2014/main" id="{FE4492F1-8FBB-EE42-BBD5-A3A028D37A89}"/>
              </a:ext>
            </a:extLst>
          </xdr:cNvPr>
          <xdr:cNvSpPr/>
        </xdr:nvSpPr>
        <xdr:spPr>
          <a:xfrm>
            <a:off x="6506805" y="2388659"/>
            <a:ext cx="826486" cy="1116330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3" name="ShpTAC">
            <a:extLst>
              <a:ext uri="{FF2B5EF4-FFF2-40B4-BE49-F238E27FC236}">
                <a16:creationId xmlns:a16="http://schemas.microsoft.com/office/drawing/2014/main" id="{908CBBD2-4B1D-7A9A-E9DE-C3CD7267628F}"/>
              </a:ext>
            </a:extLst>
          </xdr:cNvPr>
          <xdr:cNvSpPr/>
        </xdr:nvSpPr>
        <xdr:spPr>
          <a:xfrm>
            <a:off x="8739465" y="6358231"/>
            <a:ext cx="640498" cy="510778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4" name="ShpTUM">
            <a:extLst>
              <a:ext uri="{FF2B5EF4-FFF2-40B4-BE49-F238E27FC236}">
                <a16:creationId xmlns:a16="http://schemas.microsoft.com/office/drawing/2014/main" id="{497C7FCF-DF03-D4AE-640A-B26A64C1C0CE}"/>
              </a:ext>
            </a:extLst>
          </xdr:cNvPr>
          <xdr:cNvSpPr/>
        </xdr:nvSpPr>
        <xdr:spPr>
          <a:xfrm>
            <a:off x="5373106" y="1699049"/>
            <a:ext cx="323075" cy="266700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5" name="ShpUCA">
            <a:extLst>
              <a:ext uri="{FF2B5EF4-FFF2-40B4-BE49-F238E27FC236}">
                <a16:creationId xmlns:a16="http://schemas.microsoft.com/office/drawing/2014/main" id="{6B02A6F0-BDBC-ACC8-A6BA-17F60C6CB770}"/>
              </a:ext>
            </a:extLst>
          </xdr:cNvPr>
          <xdr:cNvSpPr/>
        </xdr:nvSpPr>
        <xdr:spPr>
          <a:xfrm>
            <a:off x="7124473" y="3055409"/>
            <a:ext cx="1941531" cy="1398395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6" name="SimAMA">
            <a:extLst>
              <a:ext uri="{FF2B5EF4-FFF2-40B4-BE49-F238E27FC236}">
                <a16:creationId xmlns:a16="http://schemas.microsoft.com/office/drawing/2014/main" id="{605A4C83-AF0A-59C8-E45A-FB0C1F443CCD}"/>
              </a:ext>
            </a:extLst>
          </xdr:cNvPr>
          <xdr:cNvSpPr/>
        </xdr:nvSpPr>
        <xdr:spPr>
          <a:xfrm>
            <a:off x="6016632" y="1821787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40</a:t>
            </a:r>
          </a:p>
        </xdr:txBody>
      </xdr:sp>
      <xdr:sp macro="" textlink="">
        <xdr:nvSpPr>
          <xdr:cNvPr id="147" name="SimANC">
            <a:extLst>
              <a:ext uri="{FF2B5EF4-FFF2-40B4-BE49-F238E27FC236}">
                <a16:creationId xmlns:a16="http://schemas.microsoft.com/office/drawing/2014/main" id="{67CA0CFB-E342-344D-98DB-73AA6FAE1F1A}"/>
              </a:ext>
            </a:extLst>
          </xdr:cNvPr>
          <xdr:cNvSpPr/>
        </xdr:nvSpPr>
        <xdr:spPr>
          <a:xfrm>
            <a:off x="6077508" y="3449272"/>
            <a:ext cx="922681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Ancash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100</a:t>
            </a:r>
          </a:p>
        </xdr:txBody>
      </xdr:sp>
      <xdr:sp macro="" textlink="">
        <xdr:nvSpPr>
          <xdr:cNvPr id="148" name="SimAPU">
            <a:extLst>
              <a:ext uri="{FF2B5EF4-FFF2-40B4-BE49-F238E27FC236}">
                <a16:creationId xmlns:a16="http://schemas.microsoft.com/office/drawing/2014/main" id="{3034806C-6A78-CBAE-33DA-5AE9B02C5482}"/>
              </a:ext>
            </a:extLst>
          </xdr:cNvPr>
          <xdr:cNvSpPr/>
        </xdr:nvSpPr>
        <xdr:spPr>
          <a:xfrm>
            <a:off x="7847840" y="5090569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83</a:t>
            </a:r>
          </a:p>
        </xdr:txBody>
      </xdr:sp>
      <xdr:sp macro="" textlink="">
        <xdr:nvSpPr>
          <xdr:cNvPr id="149" name="SimARE">
            <a:extLst>
              <a:ext uri="{FF2B5EF4-FFF2-40B4-BE49-F238E27FC236}">
                <a16:creationId xmlns:a16="http://schemas.microsoft.com/office/drawing/2014/main" id="{60416309-E330-D0DF-D7F8-C2FEB566A785}"/>
              </a:ext>
            </a:extLst>
          </xdr:cNvPr>
          <xdr:cNvSpPr/>
        </xdr:nvSpPr>
        <xdr:spPr>
          <a:xfrm>
            <a:off x="8136589" y="5749303"/>
            <a:ext cx="814129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129</a:t>
            </a:r>
          </a:p>
        </xdr:txBody>
      </xdr:sp>
      <xdr:sp macro="" textlink="">
        <xdr:nvSpPr>
          <xdr:cNvPr id="150" name="SimAYA">
            <a:extLst>
              <a:ext uri="{FF2B5EF4-FFF2-40B4-BE49-F238E27FC236}">
                <a16:creationId xmlns:a16="http://schemas.microsoft.com/office/drawing/2014/main" id="{0DD304D6-AFB7-7246-1A9D-E92022F07F7B}"/>
              </a:ext>
            </a:extLst>
          </xdr:cNvPr>
          <xdr:cNvSpPr/>
        </xdr:nvSpPr>
        <xdr:spPr>
          <a:xfrm>
            <a:off x="7415491" y="5236075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60</a:t>
            </a:r>
          </a:p>
        </xdr:txBody>
      </xdr:sp>
      <xdr:sp macro="" textlink="">
        <xdr:nvSpPr>
          <xdr:cNvPr id="151" name="SimCAJ">
            <a:extLst>
              <a:ext uri="{FF2B5EF4-FFF2-40B4-BE49-F238E27FC236}">
                <a16:creationId xmlns:a16="http://schemas.microsoft.com/office/drawing/2014/main" id="{853A3530-5DF9-2479-689D-51EF63DC702B}"/>
              </a:ext>
            </a:extLst>
          </xdr:cNvPr>
          <xdr:cNvSpPr/>
        </xdr:nvSpPr>
        <xdr:spPr>
          <a:xfrm>
            <a:off x="5834608" y="2587734"/>
            <a:ext cx="79983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91</a:t>
            </a:r>
          </a:p>
        </xdr:txBody>
      </xdr:sp>
      <xdr:sp macro="" textlink="">
        <xdr:nvSpPr>
          <xdr:cNvPr id="152" name="SimCAL">
            <a:extLst>
              <a:ext uri="{FF2B5EF4-FFF2-40B4-BE49-F238E27FC236}">
                <a16:creationId xmlns:a16="http://schemas.microsoft.com/office/drawing/2014/main" id="{10F3928F-E566-A865-323B-AC5F08A1A73D}"/>
              </a:ext>
            </a:extLst>
          </xdr:cNvPr>
          <xdr:cNvSpPr/>
        </xdr:nvSpPr>
        <xdr:spPr>
          <a:xfrm>
            <a:off x="6230248" y="4485620"/>
            <a:ext cx="720000" cy="56241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76</a:t>
            </a:r>
          </a:p>
        </xdr:txBody>
      </xdr:sp>
      <xdr:sp macro="" textlink="">
        <xdr:nvSpPr>
          <xdr:cNvPr id="153" name="SimCUZ">
            <a:extLst>
              <a:ext uri="{FF2B5EF4-FFF2-40B4-BE49-F238E27FC236}">
                <a16:creationId xmlns:a16="http://schemas.microsoft.com/office/drawing/2014/main" id="{A05D8453-D2C8-3B61-56CD-B2413992288F}"/>
              </a:ext>
            </a:extLst>
          </xdr:cNvPr>
          <xdr:cNvSpPr/>
        </xdr:nvSpPr>
        <xdr:spPr>
          <a:xfrm>
            <a:off x="7855905" y="4676996"/>
            <a:ext cx="876276" cy="56241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149</a:t>
            </a:r>
          </a:p>
        </xdr:txBody>
      </xdr:sp>
      <xdr:sp macro="" textlink="">
        <xdr:nvSpPr>
          <xdr:cNvPr id="154" name="SimHUV">
            <a:extLst>
              <a:ext uri="{FF2B5EF4-FFF2-40B4-BE49-F238E27FC236}">
                <a16:creationId xmlns:a16="http://schemas.microsoft.com/office/drawing/2014/main" id="{01127551-2093-658E-F9D5-D838AA8F927C}"/>
              </a:ext>
            </a:extLst>
          </xdr:cNvPr>
          <xdr:cNvSpPr/>
        </xdr:nvSpPr>
        <xdr:spPr>
          <a:xfrm>
            <a:off x="6967815" y="4775512"/>
            <a:ext cx="81973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13</a:t>
            </a:r>
          </a:p>
        </xdr:txBody>
      </xdr:sp>
      <xdr:sp macro="" textlink="">
        <xdr:nvSpPr>
          <xdr:cNvPr id="155" name="SimHUC">
            <a:extLst>
              <a:ext uri="{FF2B5EF4-FFF2-40B4-BE49-F238E27FC236}">
                <a16:creationId xmlns:a16="http://schemas.microsoft.com/office/drawing/2014/main" id="{A5FE39C8-236C-AD53-3F66-CF07B95E694F}"/>
              </a:ext>
            </a:extLst>
          </xdr:cNvPr>
          <xdr:cNvSpPr/>
        </xdr:nvSpPr>
        <xdr:spPr>
          <a:xfrm>
            <a:off x="6711663" y="3487372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38</a:t>
            </a:r>
          </a:p>
        </xdr:txBody>
      </xdr:sp>
      <xdr:sp macro="" textlink="">
        <xdr:nvSpPr>
          <xdr:cNvPr id="156" name="SimICA">
            <a:extLst>
              <a:ext uri="{FF2B5EF4-FFF2-40B4-BE49-F238E27FC236}">
                <a16:creationId xmlns:a16="http://schemas.microsoft.com/office/drawing/2014/main" id="{531F2977-727D-1F25-A30C-A8320CE8C081}"/>
              </a:ext>
            </a:extLst>
          </xdr:cNvPr>
          <xdr:cNvSpPr/>
        </xdr:nvSpPr>
        <xdr:spPr>
          <a:xfrm>
            <a:off x="6911712" y="5180605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114</a:t>
            </a:r>
          </a:p>
        </xdr:txBody>
      </xdr:sp>
      <xdr:sp macro="" textlink="">
        <xdr:nvSpPr>
          <xdr:cNvPr id="157" name="SimJUN">
            <a:extLst>
              <a:ext uri="{FF2B5EF4-FFF2-40B4-BE49-F238E27FC236}">
                <a16:creationId xmlns:a16="http://schemas.microsoft.com/office/drawing/2014/main" id="{E6B01221-0598-4928-1AA7-1C57E176C93A}"/>
              </a:ext>
            </a:extLst>
          </xdr:cNvPr>
          <xdr:cNvSpPr/>
        </xdr:nvSpPr>
        <xdr:spPr>
          <a:xfrm>
            <a:off x="6945963" y="4259480"/>
            <a:ext cx="936252" cy="56241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chemeClr val="bg1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>
                <a:solidFill>
                  <a:schemeClr val="bg1"/>
                </a:solidFill>
                <a:latin typeface="Arial Narrow" panose="020B0606020202030204" pitchFamily="34" charset="0"/>
              </a:rPr>
              <a:t>319</a:t>
            </a:r>
          </a:p>
        </xdr:txBody>
      </xdr:sp>
      <xdr:sp macro="" textlink="">
        <xdr:nvSpPr>
          <xdr:cNvPr id="158" name="SimLAL">
            <a:extLst>
              <a:ext uri="{FF2B5EF4-FFF2-40B4-BE49-F238E27FC236}">
                <a16:creationId xmlns:a16="http://schemas.microsoft.com/office/drawing/2014/main" id="{D8DEBC0C-F4B9-6D12-035A-CC8E60BBDDF7}"/>
              </a:ext>
            </a:extLst>
          </xdr:cNvPr>
          <xdr:cNvSpPr/>
        </xdr:nvSpPr>
        <xdr:spPr>
          <a:xfrm>
            <a:off x="5844425" y="3014849"/>
            <a:ext cx="883264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203</a:t>
            </a:r>
          </a:p>
        </xdr:txBody>
      </xdr:sp>
      <xdr:sp macro="" textlink="">
        <xdr:nvSpPr>
          <xdr:cNvPr id="159" name="SimLAM">
            <a:extLst>
              <a:ext uri="{FF2B5EF4-FFF2-40B4-BE49-F238E27FC236}">
                <a16:creationId xmlns:a16="http://schemas.microsoft.com/office/drawing/2014/main" id="{68FC2C23-D3CF-1273-E472-9DA3BF1E4A65}"/>
              </a:ext>
            </a:extLst>
          </xdr:cNvPr>
          <xdr:cNvSpPr/>
        </xdr:nvSpPr>
        <xdr:spPr>
          <a:xfrm>
            <a:off x="5098552" y="2650608"/>
            <a:ext cx="91464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33</a:t>
            </a:r>
          </a:p>
        </xdr:txBody>
      </xdr:sp>
      <xdr:sp macro="" textlink="">
        <xdr:nvSpPr>
          <xdr:cNvPr id="160" name="SimLIM">
            <a:extLst>
              <a:ext uri="{FF2B5EF4-FFF2-40B4-BE49-F238E27FC236}">
                <a16:creationId xmlns:a16="http://schemas.microsoft.com/office/drawing/2014/main" id="{D32EC5B9-3633-8A1D-79D9-0599E664C010}"/>
              </a:ext>
            </a:extLst>
          </xdr:cNvPr>
          <xdr:cNvSpPr/>
        </xdr:nvSpPr>
        <xdr:spPr>
          <a:xfrm>
            <a:off x="6490492" y="4110125"/>
            <a:ext cx="720000" cy="56241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>
                <a:solidFill>
                  <a:schemeClr val="bg1"/>
                </a:solidFill>
                <a:latin typeface="Arial Narrow" panose="020B0606020202030204" pitchFamily="34" charset="0"/>
              </a:rPr>
              <a:t>389</a:t>
            </a:r>
          </a:p>
        </xdr:txBody>
      </xdr:sp>
      <xdr:sp macro="" textlink="">
        <xdr:nvSpPr>
          <xdr:cNvPr id="161" name="SimLOR">
            <a:extLst>
              <a:ext uri="{FF2B5EF4-FFF2-40B4-BE49-F238E27FC236}">
                <a16:creationId xmlns:a16="http://schemas.microsoft.com/office/drawing/2014/main" id="{48A6F3EA-5F42-E4A5-7A94-396CA8B45095}"/>
              </a:ext>
            </a:extLst>
          </xdr:cNvPr>
          <xdr:cNvSpPr/>
        </xdr:nvSpPr>
        <xdr:spPr>
          <a:xfrm>
            <a:off x="7196415" y="1697257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33</a:t>
            </a:r>
          </a:p>
        </xdr:txBody>
      </xdr:sp>
      <xdr:sp macro="" textlink="">
        <xdr:nvSpPr>
          <xdr:cNvPr id="162" name="SimMAD">
            <a:extLst>
              <a:ext uri="{FF2B5EF4-FFF2-40B4-BE49-F238E27FC236}">
                <a16:creationId xmlns:a16="http://schemas.microsoft.com/office/drawing/2014/main" id="{108A5B51-F34C-CE20-A1D1-A47E25983E14}"/>
              </a:ext>
            </a:extLst>
          </xdr:cNvPr>
          <xdr:cNvSpPr/>
        </xdr:nvSpPr>
        <xdr:spPr>
          <a:xfrm>
            <a:off x="8591986" y="4310370"/>
            <a:ext cx="1019490" cy="56241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9</a:t>
            </a:r>
          </a:p>
        </xdr:txBody>
      </xdr:sp>
      <xdr:sp macro="" textlink="">
        <xdr:nvSpPr>
          <xdr:cNvPr id="163" name="SimMOQ">
            <a:extLst>
              <a:ext uri="{FF2B5EF4-FFF2-40B4-BE49-F238E27FC236}">
                <a16:creationId xmlns:a16="http://schemas.microsoft.com/office/drawing/2014/main" id="{DD445CDF-A499-FAE2-BB8D-C507EC3BB58C}"/>
              </a:ext>
            </a:extLst>
          </xdr:cNvPr>
          <xdr:cNvSpPr/>
        </xdr:nvSpPr>
        <xdr:spPr>
          <a:xfrm>
            <a:off x="8473179" y="6031229"/>
            <a:ext cx="78594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28</a:t>
            </a:r>
          </a:p>
        </xdr:txBody>
      </xdr:sp>
      <xdr:sp macro="" textlink="">
        <xdr:nvSpPr>
          <xdr:cNvPr id="164" name="SimPAS">
            <a:extLst>
              <a:ext uri="{FF2B5EF4-FFF2-40B4-BE49-F238E27FC236}">
                <a16:creationId xmlns:a16="http://schemas.microsoft.com/office/drawing/2014/main" id="{DE3B35F8-4852-69F5-56F6-AD22D4664918}"/>
              </a:ext>
            </a:extLst>
          </xdr:cNvPr>
          <xdr:cNvSpPr/>
        </xdr:nvSpPr>
        <xdr:spPr>
          <a:xfrm>
            <a:off x="7061944" y="3786032"/>
            <a:ext cx="77264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53</a:t>
            </a:r>
          </a:p>
        </xdr:txBody>
      </xdr:sp>
      <xdr:sp macro="" textlink="">
        <xdr:nvSpPr>
          <xdr:cNvPr id="165" name="SimPIU">
            <a:extLst>
              <a:ext uri="{FF2B5EF4-FFF2-40B4-BE49-F238E27FC236}">
                <a16:creationId xmlns:a16="http://schemas.microsoft.com/office/drawing/2014/main" id="{C15A33C0-FB5C-5E6A-76A6-381C5948299F}"/>
              </a:ext>
            </a:extLst>
          </xdr:cNvPr>
          <xdr:cNvSpPr/>
        </xdr:nvSpPr>
        <xdr:spPr>
          <a:xfrm>
            <a:off x="5220939" y="2023421"/>
            <a:ext cx="721243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48</a:t>
            </a:r>
          </a:p>
        </xdr:txBody>
      </xdr:sp>
      <xdr:sp macro="" textlink="">
        <xdr:nvSpPr>
          <xdr:cNvPr id="166" name="SimPUN">
            <a:extLst>
              <a:ext uri="{FF2B5EF4-FFF2-40B4-BE49-F238E27FC236}">
                <a16:creationId xmlns:a16="http://schemas.microsoft.com/office/drawing/2014/main" id="{05E42028-C349-3CD2-C5A5-E1FA6AF29F1D}"/>
              </a:ext>
            </a:extLst>
          </xdr:cNvPr>
          <xdr:cNvSpPr/>
        </xdr:nvSpPr>
        <xdr:spPr>
          <a:xfrm>
            <a:off x="8632253" y="5343503"/>
            <a:ext cx="1065509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47</a:t>
            </a:r>
          </a:p>
        </xdr:txBody>
      </xdr:sp>
      <xdr:sp macro="" textlink="">
        <xdr:nvSpPr>
          <xdr:cNvPr id="167" name="SimSAN">
            <a:extLst>
              <a:ext uri="{FF2B5EF4-FFF2-40B4-BE49-F238E27FC236}">
                <a16:creationId xmlns:a16="http://schemas.microsoft.com/office/drawing/2014/main" id="{B25E9244-EB87-5F78-F8C6-C8B4046D1089}"/>
              </a:ext>
            </a:extLst>
          </xdr:cNvPr>
          <xdr:cNvSpPr/>
        </xdr:nvSpPr>
        <xdr:spPr>
          <a:xfrm>
            <a:off x="6535291" y="2617796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73</a:t>
            </a:r>
          </a:p>
        </xdr:txBody>
      </xdr:sp>
      <xdr:sp macro="" textlink="">
        <xdr:nvSpPr>
          <xdr:cNvPr id="168" name="SimTUM">
            <a:extLst>
              <a:ext uri="{FF2B5EF4-FFF2-40B4-BE49-F238E27FC236}">
                <a16:creationId xmlns:a16="http://schemas.microsoft.com/office/drawing/2014/main" id="{FF38BB5B-8FED-2E90-AA30-1E3CDFDDA8E6}"/>
              </a:ext>
            </a:extLst>
          </xdr:cNvPr>
          <xdr:cNvSpPr/>
        </xdr:nvSpPr>
        <xdr:spPr>
          <a:xfrm>
            <a:off x="4977310" y="1429095"/>
            <a:ext cx="718319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36</a:t>
            </a:r>
          </a:p>
        </xdr:txBody>
      </xdr:sp>
      <xdr:sp macro="" textlink="">
        <xdr:nvSpPr>
          <xdr:cNvPr id="169" name="SimUCA">
            <a:extLst>
              <a:ext uri="{FF2B5EF4-FFF2-40B4-BE49-F238E27FC236}">
                <a16:creationId xmlns:a16="http://schemas.microsoft.com/office/drawing/2014/main" id="{9E2BB08C-EE71-1C7B-9DB4-B129C2850727}"/>
              </a:ext>
            </a:extLst>
          </xdr:cNvPr>
          <xdr:cNvSpPr/>
        </xdr:nvSpPr>
        <xdr:spPr>
          <a:xfrm>
            <a:off x="7561020" y="3489418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27</a:t>
            </a:r>
          </a:p>
        </xdr:txBody>
      </xdr:sp>
      <xdr:sp macro="" textlink="">
        <xdr:nvSpPr>
          <xdr:cNvPr id="170" name="SimTAC">
            <a:extLst>
              <a:ext uri="{FF2B5EF4-FFF2-40B4-BE49-F238E27FC236}">
                <a16:creationId xmlns:a16="http://schemas.microsoft.com/office/drawing/2014/main" id="{84D9D920-0793-3308-7031-9470A0E0F8C8}"/>
              </a:ext>
            </a:extLst>
          </xdr:cNvPr>
          <xdr:cNvSpPr/>
        </xdr:nvSpPr>
        <xdr:spPr>
          <a:xfrm>
            <a:off x="8730939" y="6404287"/>
            <a:ext cx="723175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63</a:t>
            </a:r>
          </a:p>
        </xdr:txBody>
      </xdr:sp>
    </xdr:grpSp>
    <xdr:clientData/>
  </xdr:twoCellAnchor>
  <xdr:twoCellAnchor>
    <xdr:from>
      <xdr:col>7</xdr:col>
      <xdr:colOff>81642</xdr:colOff>
      <xdr:row>123</xdr:row>
      <xdr:rowOff>163287</xdr:rowOff>
    </xdr:from>
    <xdr:to>
      <xdr:col>11</xdr:col>
      <xdr:colOff>457881</xdr:colOff>
      <xdr:row>147</xdr:row>
      <xdr:rowOff>49610</xdr:rowOff>
    </xdr:to>
    <xdr:grpSp>
      <xdr:nvGrpSpPr>
        <xdr:cNvPr id="171" name="Grupo 170">
          <a:extLst>
            <a:ext uri="{FF2B5EF4-FFF2-40B4-BE49-F238E27FC236}">
              <a16:creationId xmlns:a16="http://schemas.microsoft.com/office/drawing/2014/main" id="{D30AFC06-3E92-4FA0-A175-28A6D105B386}"/>
            </a:ext>
          </a:extLst>
        </xdr:cNvPr>
        <xdr:cNvGrpSpPr/>
      </xdr:nvGrpSpPr>
      <xdr:grpSpPr>
        <a:xfrm>
          <a:off x="5787823" y="32477731"/>
          <a:ext cx="4935891" cy="6236323"/>
          <a:chOff x="5015311" y="557375"/>
          <a:chExt cx="4720941" cy="6410298"/>
        </a:xfrm>
      </xdr:grpSpPr>
      <xdr:sp macro="" textlink="">
        <xdr:nvSpPr>
          <xdr:cNvPr id="172" name="ShpHUC">
            <a:extLst>
              <a:ext uri="{FF2B5EF4-FFF2-40B4-BE49-F238E27FC236}">
                <a16:creationId xmlns:a16="http://schemas.microsoft.com/office/drawing/2014/main" id="{B24F51D0-B9DD-9BF7-1830-D39F401A4475}"/>
              </a:ext>
            </a:extLst>
          </xdr:cNvPr>
          <xdr:cNvSpPr/>
        </xdr:nvSpPr>
        <xdr:spPr>
          <a:xfrm>
            <a:off x="6687425" y="3404024"/>
            <a:ext cx="971550" cy="712470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73" name="ShpAMA">
            <a:extLst>
              <a:ext uri="{FF2B5EF4-FFF2-40B4-BE49-F238E27FC236}">
                <a16:creationId xmlns:a16="http://schemas.microsoft.com/office/drawing/2014/main" id="{17EB752F-05DE-A1AE-18D5-AC4F10908409}"/>
              </a:ext>
            </a:extLst>
          </xdr:cNvPr>
          <xdr:cNvSpPr/>
        </xdr:nvSpPr>
        <xdr:spPr>
          <a:xfrm>
            <a:off x="6169390" y="1531204"/>
            <a:ext cx="545224" cy="1411219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174" name="ShpANC">
            <a:extLst>
              <a:ext uri="{FF2B5EF4-FFF2-40B4-BE49-F238E27FC236}">
                <a16:creationId xmlns:a16="http://schemas.microsoft.com/office/drawing/2014/main" id="{81ECBA24-23C0-7353-D0F3-5E6AE2F1AB0B}"/>
              </a:ext>
            </a:extLst>
          </xdr:cNvPr>
          <xdr:cNvSpPr/>
        </xdr:nvSpPr>
        <xdr:spPr>
          <a:xfrm>
            <a:off x="6216929" y="3289022"/>
            <a:ext cx="666890" cy="927434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75" name="ShpAPU">
            <a:extLst>
              <a:ext uri="{FF2B5EF4-FFF2-40B4-BE49-F238E27FC236}">
                <a16:creationId xmlns:a16="http://schemas.microsoft.com/office/drawing/2014/main" id="{C7789A3C-3E88-44CA-3A1F-A7724C87777E}"/>
              </a:ext>
            </a:extLst>
          </xdr:cNvPr>
          <xdr:cNvSpPr/>
        </xdr:nvSpPr>
        <xdr:spPr>
          <a:xfrm>
            <a:off x="7866258" y="5090271"/>
            <a:ext cx="597492" cy="541591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76" name="ShpARE">
            <a:extLst>
              <a:ext uri="{FF2B5EF4-FFF2-40B4-BE49-F238E27FC236}">
                <a16:creationId xmlns:a16="http://schemas.microsoft.com/office/drawing/2014/main" id="{2F8819F7-4588-64C9-D99F-F14011319642}"/>
              </a:ext>
            </a:extLst>
          </xdr:cNvPr>
          <xdr:cNvSpPr/>
        </xdr:nvSpPr>
        <xdr:spPr>
          <a:xfrm>
            <a:off x="7429983" y="5586574"/>
            <a:ext cx="1488601" cy="928960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77" name="ShpAYA">
            <a:extLst>
              <a:ext uri="{FF2B5EF4-FFF2-40B4-BE49-F238E27FC236}">
                <a16:creationId xmlns:a16="http://schemas.microsoft.com/office/drawing/2014/main" id="{8E1F9404-62F6-4711-DD81-10E737F31E7D}"/>
              </a:ext>
            </a:extLst>
          </xdr:cNvPr>
          <xdr:cNvSpPr/>
        </xdr:nvSpPr>
        <xdr:spPr>
          <a:xfrm>
            <a:off x="7435127" y="4724311"/>
            <a:ext cx="746960" cy="1173079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78" name="ShpCAJ">
            <a:extLst>
              <a:ext uri="{FF2B5EF4-FFF2-40B4-BE49-F238E27FC236}">
                <a16:creationId xmlns:a16="http://schemas.microsoft.com/office/drawing/2014/main" id="{7D58D0BC-9634-38AE-C3C1-847B3D95875B}"/>
              </a:ext>
            </a:extLst>
          </xdr:cNvPr>
          <xdr:cNvSpPr/>
        </xdr:nvSpPr>
        <xdr:spPr>
          <a:xfrm>
            <a:off x="5943954" y="2105917"/>
            <a:ext cx="574101" cy="1082842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79" name="ShpCAL">
            <a:extLst>
              <a:ext uri="{FF2B5EF4-FFF2-40B4-BE49-F238E27FC236}">
                <a16:creationId xmlns:a16="http://schemas.microsoft.com/office/drawing/2014/main" id="{28D1E8DF-39EF-C001-9A53-71641ADCA66B}"/>
              </a:ext>
            </a:extLst>
          </xdr:cNvPr>
          <xdr:cNvSpPr/>
        </xdr:nvSpPr>
        <xdr:spPr>
          <a:xfrm>
            <a:off x="6728744" y="4590942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80" name="ShpCUZ">
            <a:extLst>
              <a:ext uri="{FF2B5EF4-FFF2-40B4-BE49-F238E27FC236}">
                <a16:creationId xmlns:a16="http://schemas.microsoft.com/office/drawing/2014/main" id="{D513E9D6-6F8D-DBAC-F613-3EDCA6682DCF}"/>
              </a:ext>
            </a:extLst>
          </xdr:cNvPr>
          <xdr:cNvSpPr/>
        </xdr:nvSpPr>
        <xdr:spPr>
          <a:xfrm>
            <a:off x="7821734" y="4383877"/>
            <a:ext cx="1274446" cy="1447112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F4B064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81" name="ShpHUV">
            <a:extLst>
              <a:ext uri="{FF2B5EF4-FFF2-40B4-BE49-F238E27FC236}">
                <a16:creationId xmlns:a16="http://schemas.microsoft.com/office/drawing/2014/main" id="{D970294D-1B5C-BBB2-B5C4-49F55BA62903}"/>
              </a:ext>
            </a:extLst>
          </xdr:cNvPr>
          <xdr:cNvSpPr/>
        </xdr:nvSpPr>
        <xdr:spPr>
          <a:xfrm>
            <a:off x="7210321" y="4659234"/>
            <a:ext cx="496083" cy="740434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82" name="ShpICA">
            <a:extLst>
              <a:ext uri="{FF2B5EF4-FFF2-40B4-BE49-F238E27FC236}">
                <a16:creationId xmlns:a16="http://schemas.microsoft.com/office/drawing/2014/main" id="{A7C1FD74-3D81-B1D8-FBFA-AF7AB157CE98}"/>
              </a:ext>
            </a:extLst>
          </xdr:cNvPr>
          <xdr:cNvSpPr/>
        </xdr:nvSpPr>
        <xdr:spPr>
          <a:xfrm>
            <a:off x="6994725" y="5018671"/>
            <a:ext cx="578691" cy="823616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83" name="ShpJUN">
            <a:extLst>
              <a:ext uri="{FF2B5EF4-FFF2-40B4-BE49-F238E27FC236}">
                <a16:creationId xmlns:a16="http://schemas.microsoft.com/office/drawing/2014/main" id="{5213C3E8-6D13-6BFE-F7BD-C8A0191BBEE4}"/>
              </a:ext>
            </a:extLst>
          </xdr:cNvPr>
          <xdr:cNvSpPr/>
        </xdr:nvSpPr>
        <xdr:spPr>
          <a:xfrm>
            <a:off x="6965970" y="4199704"/>
            <a:ext cx="1035398" cy="696757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ED7D1E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84" name="ShpLAL">
            <a:extLst>
              <a:ext uri="{FF2B5EF4-FFF2-40B4-BE49-F238E27FC236}">
                <a16:creationId xmlns:a16="http://schemas.microsoft.com/office/drawing/2014/main" id="{4B6D8805-3AD5-F6F0-923B-4C50334F171A}"/>
              </a:ext>
            </a:extLst>
          </xdr:cNvPr>
          <xdr:cNvSpPr/>
        </xdr:nvSpPr>
        <xdr:spPr>
          <a:xfrm>
            <a:off x="5854631" y="2917386"/>
            <a:ext cx="990031" cy="686519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4B064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85" name="ShpLAM">
            <a:extLst>
              <a:ext uri="{FF2B5EF4-FFF2-40B4-BE49-F238E27FC236}">
                <a16:creationId xmlns:a16="http://schemas.microsoft.com/office/drawing/2014/main" id="{5C15C671-4595-A1F3-BBF6-D4A2BD779C3E}"/>
              </a:ext>
            </a:extLst>
          </xdr:cNvPr>
          <xdr:cNvSpPr/>
        </xdr:nvSpPr>
        <xdr:spPr>
          <a:xfrm>
            <a:off x="5537774" y="2442934"/>
            <a:ext cx="515812" cy="539457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86" name="ShpLIM">
            <a:extLst>
              <a:ext uri="{FF2B5EF4-FFF2-40B4-BE49-F238E27FC236}">
                <a16:creationId xmlns:a16="http://schemas.microsoft.com/office/drawing/2014/main" id="{5D9F4C26-B869-FF8B-0E26-7C5A2296D4BA}"/>
              </a:ext>
            </a:extLst>
          </xdr:cNvPr>
          <xdr:cNvSpPr/>
        </xdr:nvSpPr>
        <xdr:spPr>
          <a:xfrm>
            <a:off x="6480146" y="4060386"/>
            <a:ext cx="840510" cy="1050269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87" name="ShpLOR">
            <a:extLst>
              <a:ext uri="{FF2B5EF4-FFF2-40B4-BE49-F238E27FC236}">
                <a16:creationId xmlns:a16="http://schemas.microsoft.com/office/drawing/2014/main" id="{BED09D37-4798-C95C-83F7-EC87296774D5}"/>
              </a:ext>
            </a:extLst>
          </xdr:cNvPr>
          <xdr:cNvSpPr/>
        </xdr:nvSpPr>
        <xdr:spPr>
          <a:xfrm>
            <a:off x="6482401" y="557375"/>
            <a:ext cx="2780439" cy="2939857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88" name="ShpMAD">
            <a:extLst>
              <a:ext uri="{FF2B5EF4-FFF2-40B4-BE49-F238E27FC236}">
                <a16:creationId xmlns:a16="http://schemas.microsoft.com/office/drawing/2014/main" id="{E2D88EFE-6407-D614-EDBD-E410D033AEB7}"/>
              </a:ext>
            </a:extLst>
          </xdr:cNvPr>
          <xdr:cNvSpPr/>
        </xdr:nvSpPr>
        <xdr:spPr>
          <a:xfrm>
            <a:off x="8380450" y="3966537"/>
            <a:ext cx="1317671" cy="1178635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89" name="ShpMOQ">
            <a:extLst>
              <a:ext uri="{FF2B5EF4-FFF2-40B4-BE49-F238E27FC236}">
                <a16:creationId xmlns:a16="http://schemas.microsoft.com/office/drawing/2014/main" id="{2EA391E8-8DBB-EDDA-DCB5-FAAE02B2E368}"/>
              </a:ext>
            </a:extLst>
          </xdr:cNvPr>
          <xdr:cNvSpPr/>
        </xdr:nvSpPr>
        <xdr:spPr>
          <a:xfrm>
            <a:off x="8641392" y="6049835"/>
            <a:ext cx="554879" cy="631361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90" name="ShpPAS">
            <a:extLst>
              <a:ext uri="{FF2B5EF4-FFF2-40B4-BE49-F238E27FC236}">
                <a16:creationId xmlns:a16="http://schemas.microsoft.com/office/drawing/2014/main" id="{339C5871-16BB-06E8-23D8-FD14E32C6396}"/>
              </a:ext>
            </a:extLst>
          </xdr:cNvPr>
          <xdr:cNvSpPr/>
        </xdr:nvSpPr>
        <xdr:spPr>
          <a:xfrm>
            <a:off x="6884882" y="3840269"/>
            <a:ext cx="873681" cy="499780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91" name="ShpPIU">
            <a:extLst>
              <a:ext uri="{FF2B5EF4-FFF2-40B4-BE49-F238E27FC236}">
                <a16:creationId xmlns:a16="http://schemas.microsoft.com/office/drawing/2014/main" id="{9FBCF2B0-1347-9DA1-59FA-E868D3806A78}"/>
              </a:ext>
            </a:extLst>
          </xdr:cNvPr>
          <xdr:cNvSpPr/>
        </xdr:nvSpPr>
        <xdr:spPr>
          <a:xfrm>
            <a:off x="5265051" y="1934997"/>
            <a:ext cx="728335" cy="796562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92" name="ShpPUN">
            <a:extLst>
              <a:ext uri="{FF2B5EF4-FFF2-40B4-BE49-F238E27FC236}">
                <a16:creationId xmlns:a16="http://schemas.microsoft.com/office/drawing/2014/main" id="{A32061A3-668A-4088-2077-9FA92B53C9F4}"/>
              </a:ext>
            </a:extLst>
          </xdr:cNvPr>
          <xdr:cNvSpPr/>
        </xdr:nvSpPr>
        <xdr:spPr>
          <a:xfrm>
            <a:off x="8770016" y="5037934"/>
            <a:ext cx="855270" cy="148808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93" name="ShpSAN">
            <a:extLst>
              <a:ext uri="{FF2B5EF4-FFF2-40B4-BE49-F238E27FC236}">
                <a16:creationId xmlns:a16="http://schemas.microsoft.com/office/drawing/2014/main" id="{EC367E7D-20C5-FE9E-B8F7-8B74AF79808F}"/>
              </a:ext>
            </a:extLst>
          </xdr:cNvPr>
          <xdr:cNvSpPr/>
        </xdr:nvSpPr>
        <xdr:spPr>
          <a:xfrm>
            <a:off x="6503882" y="2388659"/>
            <a:ext cx="826486" cy="1116330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94" name="ShpTAC">
            <a:extLst>
              <a:ext uri="{FF2B5EF4-FFF2-40B4-BE49-F238E27FC236}">
                <a16:creationId xmlns:a16="http://schemas.microsoft.com/office/drawing/2014/main" id="{725A3C6B-6D82-C119-7164-D651E62791F9}"/>
              </a:ext>
            </a:extLst>
          </xdr:cNvPr>
          <xdr:cNvSpPr/>
        </xdr:nvSpPr>
        <xdr:spPr>
          <a:xfrm>
            <a:off x="8736542" y="6352384"/>
            <a:ext cx="636600" cy="543909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95" name="ShpTUM">
            <a:extLst>
              <a:ext uri="{FF2B5EF4-FFF2-40B4-BE49-F238E27FC236}">
                <a16:creationId xmlns:a16="http://schemas.microsoft.com/office/drawing/2014/main" id="{ED6D05B0-A5A9-4A3A-B717-230F184D8B1C}"/>
              </a:ext>
            </a:extLst>
          </xdr:cNvPr>
          <xdr:cNvSpPr/>
        </xdr:nvSpPr>
        <xdr:spPr>
          <a:xfrm>
            <a:off x="5367259" y="1699049"/>
            <a:ext cx="323075" cy="266700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96" name="ShpUCA">
            <a:extLst>
              <a:ext uri="{FF2B5EF4-FFF2-40B4-BE49-F238E27FC236}">
                <a16:creationId xmlns:a16="http://schemas.microsoft.com/office/drawing/2014/main" id="{DB82B7D3-471A-1239-27FB-034DF30B546F}"/>
              </a:ext>
            </a:extLst>
          </xdr:cNvPr>
          <xdr:cNvSpPr/>
        </xdr:nvSpPr>
        <xdr:spPr>
          <a:xfrm>
            <a:off x="7110830" y="3071975"/>
            <a:ext cx="1937633" cy="1398395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97" name="SimAMA">
            <a:extLst>
              <a:ext uri="{FF2B5EF4-FFF2-40B4-BE49-F238E27FC236}">
                <a16:creationId xmlns:a16="http://schemas.microsoft.com/office/drawing/2014/main" id="{018F3505-AE72-98F3-0B9F-DCDD1AC2C7A0}"/>
              </a:ext>
            </a:extLst>
          </xdr:cNvPr>
          <xdr:cNvSpPr/>
        </xdr:nvSpPr>
        <xdr:spPr>
          <a:xfrm>
            <a:off x="6039043" y="1817401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50</a:t>
            </a:r>
          </a:p>
        </xdr:txBody>
      </xdr:sp>
      <xdr:sp macro="" textlink="">
        <xdr:nvSpPr>
          <xdr:cNvPr id="198" name="SimANC">
            <a:extLst>
              <a:ext uri="{FF2B5EF4-FFF2-40B4-BE49-F238E27FC236}">
                <a16:creationId xmlns:a16="http://schemas.microsoft.com/office/drawing/2014/main" id="{B7D61958-C9E1-3CF6-7586-868D8E5A11A2}"/>
              </a:ext>
            </a:extLst>
          </xdr:cNvPr>
          <xdr:cNvSpPr/>
        </xdr:nvSpPr>
        <xdr:spPr>
          <a:xfrm>
            <a:off x="6057532" y="3511635"/>
            <a:ext cx="922681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Ancash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123</a:t>
            </a:r>
          </a:p>
        </xdr:txBody>
      </xdr:sp>
      <xdr:sp macro="" textlink="">
        <xdr:nvSpPr>
          <xdr:cNvPr id="199" name="SimAPU">
            <a:extLst>
              <a:ext uri="{FF2B5EF4-FFF2-40B4-BE49-F238E27FC236}">
                <a16:creationId xmlns:a16="http://schemas.microsoft.com/office/drawing/2014/main" id="{C2BC0CC7-B3D7-645A-5233-68D79BAEE95A}"/>
              </a:ext>
            </a:extLst>
          </xdr:cNvPr>
          <xdr:cNvSpPr/>
        </xdr:nvSpPr>
        <xdr:spPr>
          <a:xfrm>
            <a:off x="7804578" y="5109569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101</a:t>
            </a:r>
          </a:p>
        </xdr:txBody>
      </xdr:sp>
      <xdr:sp macro="" textlink="">
        <xdr:nvSpPr>
          <xdr:cNvPr id="200" name="SimARE">
            <a:extLst>
              <a:ext uri="{FF2B5EF4-FFF2-40B4-BE49-F238E27FC236}">
                <a16:creationId xmlns:a16="http://schemas.microsoft.com/office/drawing/2014/main" id="{46AF9F5C-BB77-A5F5-1AE4-AC77CFDDEF4B}"/>
              </a:ext>
            </a:extLst>
          </xdr:cNvPr>
          <xdr:cNvSpPr/>
        </xdr:nvSpPr>
        <xdr:spPr>
          <a:xfrm>
            <a:off x="8006016" y="5780972"/>
            <a:ext cx="814129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162</a:t>
            </a:r>
          </a:p>
        </xdr:txBody>
      </xdr:sp>
      <xdr:sp macro="" textlink="">
        <xdr:nvSpPr>
          <xdr:cNvPr id="201" name="SimAYA">
            <a:extLst>
              <a:ext uri="{FF2B5EF4-FFF2-40B4-BE49-F238E27FC236}">
                <a16:creationId xmlns:a16="http://schemas.microsoft.com/office/drawing/2014/main" id="{E8D96BC4-2539-D018-EE86-A5853CB2D681}"/>
              </a:ext>
            </a:extLst>
          </xdr:cNvPr>
          <xdr:cNvSpPr/>
        </xdr:nvSpPr>
        <xdr:spPr>
          <a:xfrm>
            <a:off x="7409645" y="5243871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68</a:t>
            </a:r>
          </a:p>
        </xdr:txBody>
      </xdr:sp>
      <xdr:sp macro="" textlink="">
        <xdr:nvSpPr>
          <xdr:cNvPr id="202" name="SimCAJ">
            <a:extLst>
              <a:ext uri="{FF2B5EF4-FFF2-40B4-BE49-F238E27FC236}">
                <a16:creationId xmlns:a16="http://schemas.microsoft.com/office/drawing/2014/main" id="{465D606E-7E70-4F81-D01B-A709F513D676}"/>
              </a:ext>
            </a:extLst>
          </xdr:cNvPr>
          <xdr:cNvSpPr/>
        </xdr:nvSpPr>
        <xdr:spPr>
          <a:xfrm>
            <a:off x="5864816" y="2596016"/>
            <a:ext cx="79983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104</a:t>
            </a:r>
          </a:p>
        </xdr:txBody>
      </xdr:sp>
      <xdr:sp macro="" textlink="">
        <xdr:nvSpPr>
          <xdr:cNvPr id="203" name="SimCAL">
            <a:extLst>
              <a:ext uri="{FF2B5EF4-FFF2-40B4-BE49-F238E27FC236}">
                <a16:creationId xmlns:a16="http://schemas.microsoft.com/office/drawing/2014/main" id="{D630C8D8-8FEF-E2DB-F888-391FD153EE36}"/>
              </a:ext>
            </a:extLst>
          </xdr:cNvPr>
          <xdr:cNvSpPr/>
        </xdr:nvSpPr>
        <xdr:spPr>
          <a:xfrm>
            <a:off x="6193708" y="4440796"/>
            <a:ext cx="720000" cy="55656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71</a:t>
            </a:r>
          </a:p>
        </xdr:txBody>
      </xdr:sp>
      <xdr:sp macro="" textlink="">
        <xdr:nvSpPr>
          <xdr:cNvPr id="204" name="SimCUZ">
            <a:extLst>
              <a:ext uri="{FF2B5EF4-FFF2-40B4-BE49-F238E27FC236}">
                <a16:creationId xmlns:a16="http://schemas.microsoft.com/office/drawing/2014/main" id="{4D613F4E-5D9F-C5DC-39CB-A3DED80F6BDC}"/>
              </a:ext>
            </a:extLst>
          </xdr:cNvPr>
          <xdr:cNvSpPr/>
        </xdr:nvSpPr>
        <xdr:spPr>
          <a:xfrm>
            <a:off x="7840802" y="4641430"/>
            <a:ext cx="876276" cy="55656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183</a:t>
            </a:r>
          </a:p>
        </xdr:txBody>
      </xdr:sp>
      <xdr:sp macro="" textlink="">
        <xdr:nvSpPr>
          <xdr:cNvPr id="205" name="SimHUV">
            <a:extLst>
              <a:ext uri="{FF2B5EF4-FFF2-40B4-BE49-F238E27FC236}">
                <a16:creationId xmlns:a16="http://schemas.microsoft.com/office/drawing/2014/main" id="{44F701EC-356A-A939-4C80-1885C8C377F0}"/>
              </a:ext>
            </a:extLst>
          </xdr:cNvPr>
          <xdr:cNvSpPr/>
        </xdr:nvSpPr>
        <xdr:spPr>
          <a:xfrm>
            <a:off x="7039436" y="4777948"/>
            <a:ext cx="81973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16</a:t>
            </a:r>
          </a:p>
        </xdr:txBody>
      </xdr:sp>
      <xdr:sp macro="" textlink="">
        <xdr:nvSpPr>
          <xdr:cNvPr id="206" name="SimHUC">
            <a:extLst>
              <a:ext uri="{FF2B5EF4-FFF2-40B4-BE49-F238E27FC236}">
                <a16:creationId xmlns:a16="http://schemas.microsoft.com/office/drawing/2014/main" id="{FA5E1D9A-3E95-2618-67BE-266643E2B25A}"/>
              </a:ext>
            </a:extLst>
          </xdr:cNvPr>
          <xdr:cNvSpPr/>
        </xdr:nvSpPr>
        <xdr:spPr>
          <a:xfrm>
            <a:off x="6708740" y="3532195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45</a:t>
            </a:r>
          </a:p>
        </xdr:txBody>
      </xdr:sp>
      <xdr:sp macro="" textlink="">
        <xdr:nvSpPr>
          <xdr:cNvPr id="207" name="SimICA">
            <a:extLst>
              <a:ext uri="{FF2B5EF4-FFF2-40B4-BE49-F238E27FC236}">
                <a16:creationId xmlns:a16="http://schemas.microsoft.com/office/drawing/2014/main" id="{AEB5A0E4-AA77-5437-9E8B-CD9F73E796BA}"/>
              </a:ext>
            </a:extLst>
          </xdr:cNvPr>
          <xdr:cNvSpPr/>
        </xdr:nvSpPr>
        <xdr:spPr>
          <a:xfrm>
            <a:off x="6796730" y="5118728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115</a:t>
            </a:r>
          </a:p>
        </xdr:txBody>
      </xdr:sp>
      <xdr:sp macro="" textlink="">
        <xdr:nvSpPr>
          <xdr:cNvPr id="208" name="SimJUN">
            <a:extLst>
              <a:ext uri="{FF2B5EF4-FFF2-40B4-BE49-F238E27FC236}">
                <a16:creationId xmlns:a16="http://schemas.microsoft.com/office/drawing/2014/main" id="{D9900BA2-67AC-CB50-0FC1-73FC636BE156}"/>
              </a:ext>
            </a:extLst>
          </xdr:cNvPr>
          <xdr:cNvSpPr/>
        </xdr:nvSpPr>
        <xdr:spPr>
          <a:xfrm>
            <a:off x="6943041" y="4193219"/>
            <a:ext cx="936252" cy="55656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327</a:t>
            </a:r>
          </a:p>
        </xdr:txBody>
      </xdr:sp>
      <xdr:sp macro="" textlink="">
        <xdr:nvSpPr>
          <xdr:cNvPr id="209" name="SimLAL">
            <a:extLst>
              <a:ext uri="{FF2B5EF4-FFF2-40B4-BE49-F238E27FC236}">
                <a16:creationId xmlns:a16="http://schemas.microsoft.com/office/drawing/2014/main" id="{2A076303-43E6-F38D-0961-A4B317093940}"/>
              </a:ext>
            </a:extLst>
          </xdr:cNvPr>
          <xdr:cNvSpPr/>
        </xdr:nvSpPr>
        <xdr:spPr>
          <a:xfrm>
            <a:off x="5749418" y="3009490"/>
            <a:ext cx="886188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200</a:t>
            </a:r>
          </a:p>
        </xdr:txBody>
      </xdr:sp>
      <xdr:sp macro="" textlink="">
        <xdr:nvSpPr>
          <xdr:cNvPr id="210" name="SimLAM">
            <a:extLst>
              <a:ext uri="{FF2B5EF4-FFF2-40B4-BE49-F238E27FC236}">
                <a16:creationId xmlns:a16="http://schemas.microsoft.com/office/drawing/2014/main" id="{2C84B024-0619-77AC-BC59-CA3FE420B8EE}"/>
              </a:ext>
            </a:extLst>
          </xdr:cNvPr>
          <xdr:cNvSpPr/>
        </xdr:nvSpPr>
        <xdr:spPr>
          <a:xfrm>
            <a:off x="5081012" y="2643301"/>
            <a:ext cx="91756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68</a:t>
            </a:r>
          </a:p>
        </xdr:txBody>
      </xdr:sp>
      <xdr:sp macro="" textlink="">
        <xdr:nvSpPr>
          <xdr:cNvPr id="211" name="SimLIM">
            <a:extLst>
              <a:ext uri="{FF2B5EF4-FFF2-40B4-BE49-F238E27FC236}">
                <a16:creationId xmlns:a16="http://schemas.microsoft.com/office/drawing/2014/main" id="{9B751C8B-419C-4C3D-6D74-CBA8DD63235E}"/>
              </a:ext>
            </a:extLst>
          </xdr:cNvPr>
          <xdr:cNvSpPr/>
        </xdr:nvSpPr>
        <xdr:spPr>
          <a:xfrm>
            <a:off x="6428131" y="4107203"/>
            <a:ext cx="720000" cy="55656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>
                <a:solidFill>
                  <a:schemeClr val="bg1"/>
                </a:solidFill>
                <a:latin typeface="Arial Narrow" panose="020B0606020202030204" pitchFamily="34" charset="0"/>
              </a:rPr>
              <a:t>504</a:t>
            </a:r>
          </a:p>
        </xdr:txBody>
      </xdr:sp>
      <xdr:sp macro="" textlink="">
        <xdr:nvSpPr>
          <xdr:cNvPr id="212" name="SimLOR">
            <a:extLst>
              <a:ext uri="{FF2B5EF4-FFF2-40B4-BE49-F238E27FC236}">
                <a16:creationId xmlns:a16="http://schemas.microsoft.com/office/drawing/2014/main" id="{BBC101FA-49B4-BC91-0DF9-EBBCE4757D8D}"/>
              </a:ext>
            </a:extLst>
          </xdr:cNvPr>
          <xdr:cNvSpPr/>
        </xdr:nvSpPr>
        <xdr:spPr>
          <a:xfrm>
            <a:off x="7353298" y="1741592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28</a:t>
            </a:r>
          </a:p>
        </xdr:txBody>
      </xdr:sp>
      <xdr:sp macro="" textlink="">
        <xdr:nvSpPr>
          <xdr:cNvPr id="213" name="SimMAD">
            <a:extLst>
              <a:ext uri="{FF2B5EF4-FFF2-40B4-BE49-F238E27FC236}">
                <a16:creationId xmlns:a16="http://schemas.microsoft.com/office/drawing/2014/main" id="{6BDCA369-D078-45E2-0062-0A8E7EC1A266}"/>
              </a:ext>
            </a:extLst>
          </xdr:cNvPr>
          <xdr:cNvSpPr/>
        </xdr:nvSpPr>
        <xdr:spPr>
          <a:xfrm>
            <a:off x="8529121" y="4337762"/>
            <a:ext cx="1015592" cy="55656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14" name="SimMOQ">
            <a:extLst>
              <a:ext uri="{FF2B5EF4-FFF2-40B4-BE49-F238E27FC236}">
                <a16:creationId xmlns:a16="http://schemas.microsoft.com/office/drawing/2014/main" id="{6E92FEF0-9993-8797-D337-CC9CC12055D9}"/>
              </a:ext>
            </a:extLst>
          </xdr:cNvPr>
          <xdr:cNvSpPr/>
        </xdr:nvSpPr>
        <xdr:spPr>
          <a:xfrm>
            <a:off x="8504360" y="6002970"/>
            <a:ext cx="782044" cy="55656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38</a:t>
            </a:r>
          </a:p>
        </xdr:txBody>
      </xdr:sp>
      <xdr:sp macro="" textlink="">
        <xdr:nvSpPr>
          <xdr:cNvPr id="215" name="SimPAS">
            <a:extLst>
              <a:ext uri="{FF2B5EF4-FFF2-40B4-BE49-F238E27FC236}">
                <a16:creationId xmlns:a16="http://schemas.microsoft.com/office/drawing/2014/main" id="{8DE30A1E-4B27-7FAD-47AA-BBE382F52848}"/>
              </a:ext>
            </a:extLst>
          </xdr:cNvPr>
          <xdr:cNvSpPr/>
        </xdr:nvSpPr>
        <xdr:spPr>
          <a:xfrm>
            <a:off x="7067303" y="3792366"/>
            <a:ext cx="77264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58</a:t>
            </a:r>
          </a:p>
        </xdr:txBody>
      </xdr:sp>
      <xdr:sp macro="" textlink="">
        <xdr:nvSpPr>
          <xdr:cNvPr id="216" name="SimPIU">
            <a:extLst>
              <a:ext uri="{FF2B5EF4-FFF2-40B4-BE49-F238E27FC236}">
                <a16:creationId xmlns:a16="http://schemas.microsoft.com/office/drawing/2014/main" id="{8904EC22-C19D-901F-477A-9299A10CBA75}"/>
              </a:ext>
            </a:extLst>
          </xdr:cNvPr>
          <xdr:cNvSpPr/>
        </xdr:nvSpPr>
        <xdr:spPr>
          <a:xfrm>
            <a:off x="5215092" y="2023421"/>
            <a:ext cx="724167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62</a:t>
            </a:r>
          </a:p>
        </xdr:txBody>
      </xdr:sp>
      <xdr:sp macro="" textlink="">
        <xdr:nvSpPr>
          <xdr:cNvPr id="217" name="SimPUN">
            <a:extLst>
              <a:ext uri="{FF2B5EF4-FFF2-40B4-BE49-F238E27FC236}">
                <a16:creationId xmlns:a16="http://schemas.microsoft.com/office/drawing/2014/main" id="{F566FEC2-A6BC-C7B9-0913-DBD33B8DE39C}"/>
              </a:ext>
            </a:extLst>
          </xdr:cNvPr>
          <xdr:cNvSpPr/>
        </xdr:nvSpPr>
        <xdr:spPr>
          <a:xfrm>
            <a:off x="8683411" y="5328887"/>
            <a:ext cx="1052841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86</a:t>
            </a:r>
          </a:p>
        </xdr:txBody>
      </xdr:sp>
      <xdr:sp macro="" textlink="">
        <xdr:nvSpPr>
          <xdr:cNvPr id="218" name="SimSAN">
            <a:extLst>
              <a:ext uri="{FF2B5EF4-FFF2-40B4-BE49-F238E27FC236}">
                <a16:creationId xmlns:a16="http://schemas.microsoft.com/office/drawing/2014/main" id="{BE8ED722-4445-000A-105F-D7B2D35022A0}"/>
              </a:ext>
            </a:extLst>
          </xdr:cNvPr>
          <xdr:cNvSpPr/>
        </xdr:nvSpPr>
        <xdr:spPr>
          <a:xfrm>
            <a:off x="6552832" y="2577357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81</a:t>
            </a:r>
          </a:p>
        </xdr:txBody>
      </xdr:sp>
      <xdr:sp macro="" textlink="">
        <xdr:nvSpPr>
          <xdr:cNvPr id="219" name="SimTUM">
            <a:extLst>
              <a:ext uri="{FF2B5EF4-FFF2-40B4-BE49-F238E27FC236}">
                <a16:creationId xmlns:a16="http://schemas.microsoft.com/office/drawing/2014/main" id="{927CC41E-873A-1FB2-2249-74FB69E64C52}"/>
              </a:ext>
            </a:extLst>
          </xdr:cNvPr>
          <xdr:cNvSpPr/>
        </xdr:nvSpPr>
        <xdr:spPr>
          <a:xfrm>
            <a:off x="5015311" y="1372577"/>
            <a:ext cx="721243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37</a:t>
            </a:r>
          </a:p>
        </xdr:txBody>
      </xdr:sp>
      <xdr:sp macro="" textlink="">
        <xdr:nvSpPr>
          <xdr:cNvPr id="220" name="SimUCA">
            <a:extLst>
              <a:ext uri="{FF2B5EF4-FFF2-40B4-BE49-F238E27FC236}">
                <a16:creationId xmlns:a16="http://schemas.microsoft.com/office/drawing/2014/main" id="{C91A4265-508A-2C42-5E40-A7421F31E6C6}"/>
              </a:ext>
            </a:extLst>
          </xdr:cNvPr>
          <xdr:cNvSpPr/>
        </xdr:nvSpPr>
        <xdr:spPr>
          <a:xfrm>
            <a:off x="7549327" y="3407566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37</a:t>
            </a:r>
          </a:p>
        </xdr:txBody>
      </xdr:sp>
      <xdr:sp macro="" textlink="">
        <xdr:nvSpPr>
          <xdr:cNvPr id="221" name="SimTAC">
            <a:extLst>
              <a:ext uri="{FF2B5EF4-FFF2-40B4-BE49-F238E27FC236}">
                <a16:creationId xmlns:a16="http://schemas.microsoft.com/office/drawing/2014/main" id="{528DDEB1-AFA2-468E-DDF4-EBFDF858BD2E}"/>
              </a:ext>
            </a:extLst>
          </xdr:cNvPr>
          <xdr:cNvSpPr/>
        </xdr:nvSpPr>
        <xdr:spPr>
          <a:xfrm>
            <a:off x="8765531" y="6394542"/>
            <a:ext cx="723175" cy="57313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96</a:t>
            </a:r>
          </a:p>
        </xdr:txBody>
      </xdr:sp>
    </xdr:grpSp>
    <xdr:clientData/>
  </xdr:twoCellAnchor>
  <xdr:twoCellAnchor>
    <xdr:from>
      <xdr:col>12</xdr:col>
      <xdr:colOff>857250</xdr:colOff>
      <xdr:row>123</xdr:row>
      <xdr:rowOff>190497</xdr:rowOff>
    </xdr:from>
    <xdr:to>
      <xdr:col>17</xdr:col>
      <xdr:colOff>496897</xdr:colOff>
      <xdr:row>146</xdr:row>
      <xdr:rowOff>256049</xdr:rowOff>
    </xdr:to>
    <xdr:grpSp>
      <xdr:nvGrpSpPr>
        <xdr:cNvPr id="222" name="Grupo 221">
          <a:extLst>
            <a:ext uri="{FF2B5EF4-FFF2-40B4-BE49-F238E27FC236}">
              <a16:creationId xmlns:a16="http://schemas.microsoft.com/office/drawing/2014/main" id="{256E6175-2259-484E-A587-065A74A66806}"/>
            </a:ext>
          </a:extLst>
        </xdr:cNvPr>
        <xdr:cNvGrpSpPr/>
      </xdr:nvGrpSpPr>
      <xdr:grpSpPr>
        <a:xfrm>
          <a:off x="12172597" y="32504941"/>
          <a:ext cx="4887217" cy="6150969"/>
          <a:chOff x="5069417" y="540809"/>
          <a:chExt cx="4674290" cy="6324838"/>
        </a:xfrm>
      </xdr:grpSpPr>
      <xdr:sp macro="" textlink="">
        <xdr:nvSpPr>
          <xdr:cNvPr id="223" name="ShpHUC">
            <a:extLst>
              <a:ext uri="{FF2B5EF4-FFF2-40B4-BE49-F238E27FC236}">
                <a16:creationId xmlns:a16="http://schemas.microsoft.com/office/drawing/2014/main" id="{F97FDAC0-068C-BF94-6308-10B7F976BBB1}"/>
              </a:ext>
            </a:extLst>
          </xdr:cNvPr>
          <xdr:cNvSpPr/>
        </xdr:nvSpPr>
        <xdr:spPr>
          <a:xfrm>
            <a:off x="6717242" y="3404024"/>
            <a:ext cx="971550" cy="712470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24" name="ShpAMA">
            <a:extLst>
              <a:ext uri="{FF2B5EF4-FFF2-40B4-BE49-F238E27FC236}">
                <a16:creationId xmlns:a16="http://schemas.microsoft.com/office/drawing/2014/main" id="{4A0F9A1C-83E0-CAFF-E937-EA8AB7992C00}"/>
              </a:ext>
            </a:extLst>
          </xdr:cNvPr>
          <xdr:cNvSpPr/>
        </xdr:nvSpPr>
        <xdr:spPr>
          <a:xfrm>
            <a:off x="6199207" y="1531204"/>
            <a:ext cx="545224" cy="1411219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225" name="ShpANC">
            <a:extLst>
              <a:ext uri="{FF2B5EF4-FFF2-40B4-BE49-F238E27FC236}">
                <a16:creationId xmlns:a16="http://schemas.microsoft.com/office/drawing/2014/main" id="{E1EBA255-0D63-0A72-74B2-F16A3CE4E670}"/>
              </a:ext>
            </a:extLst>
          </xdr:cNvPr>
          <xdr:cNvSpPr/>
        </xdr:nvSpPr>
        <xdr:spPr>
          <a:xfrm>
            <a:off x="6246746" y="3289022"/>
            <a:ext cx="666890" cy="927434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26" name="ShpAPU">
            <a:extLst>
              <a:ext uri="{FF2B5EF4-FFF2-40B4-BE49-F238E27FC236}">
                <a16:creationId xmlns:a16="http://schemas.microsoft.com/office/drawing/2014/main" id="{D95CF3B3-DCC0-B60D-B0DE-22DAFAC4C5AF}"/>
              </a:ext>
            </a:extLst>
          </xdr:cNvPr>
          <xdr:cNvSpPr/>
        </xdr:nvSpPr>
        <xdr:spPr>
          <a:xfrm>
            <a:off x="7896075" y="5092756"/>
            <a:ext cx="597492" cy="541591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27" name="ShpARE">
            <a:extLst>
              <a:ext uri="{FF2B5EF4-FFF2-40B4-BE49-F238E27FC236}">
                <a16:creationId xmlns:a16="http://schemas.microsoft.com/office/drawing/2014/main" id="{5671E312-E1A6-64A6-65FC-5288F24ACD2A}"/>
              </a:ext>
            </a:extLst>
          </xdr:cNvPr>
          <xdr:cNvSpPr/>
        </xdr:nvSpPr>
        <xdr:spPr>
          <a:xfrm>
            <a:off x="7484649" y="5589059"/>
            <a:ext cx="1490258" cy="912395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28" name="ShpAYA">
            <a:extLst>
              <a:ext uri="{FF2B5EF4-FFF2-40B4-BE49-F238E27FC236}">
                <a16:creationId xmlns:a16="http://schemas.microsoft.com/office/drawing/2014/main" id="{A5F8E018-D5DB-35EE-5AB2-D4A62CA3473E}"/>
              </a:ext>
            </a:extLst>
          </xdr:cNvPr>
          <xdr:cNvSpPr/>
        </xdr:nvSpPr>
        <xdr:spPr>
          <a:xfrm>
            <a:off x="7478551" y="4726796"/>
            <a:ext cx="746960" cy="1173079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29" name="ShpCAJ">
            <a:extLst>
              <a:ext uri="{FF2B5EF4-FFF2-40B4-BE49-F238E27FC236}">
                <a16:creationId xmlns:a16="http://schemas.microsoft.com/office/drawing/2014/main" id="{4D81D996-CD3D-3693-7BC3-1C518FBD66FF}"/>
              </a:ext>
            </a:extLst>
          </xdr:cNvPr>
          <xdr:cNvSpPr/>
        </xdr:nvSpPr>
        <xdr:spPr>
          <a:xfrm>
            <a:off x="5973771" y="2105917"/>
            <a:ext cx="574101" cy="1082842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30" name="ShpCAL">
            <a:extLst>
              <a:ext uri="{FF2B5EF4-FFF2-40B4-BE49-F238E27FC236}">
                <a16:creationId xmlns:a16="http://schemas.microsoft.com/office/drawing/2014/main" id="{4C160E5F-4A29-213C-03D4-EF5735FCD779}"/>
              </a:ext>
            </a:extLst>
          </xdr:cNvPr>
          <xdr:cNvSpPr/>
        </xdr:nvSpPr>
        <xdr:spPr>
          <a:xfrm>
            <a:off x="6758561" y="4593427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31" name="ShpCUZ">
            <a:extLst>
              <a:ext uri="{FF2B5EF4-FFF2-40B4-BE49-F238E27FC236}">
                <a16:creationId xmlns:a16="http://schemas.microsoft.com/office/drawing/2014/main" id="{3D5318B5-B16D-534C-E4BF-9DAE195E992A}"/>
              </a:ext>
            </a:extLst>
          </xdr:cNvPr>
          <xdr:cNvSpPr/>
        </xdr:nvSpPr>
        <xdr:spPr>
          <a:xfrm>
            <a:off x="7861281" y="4383877"/>
            <a:ext cx="1276103" cy="1449597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32" name="ShpHUV">
            <a:extLst>
              <a:ext uri="{FF2B5EF4-FFF2-40B4-BE49-F238E27FC236}">
                <a16:creationId xmlns:a16="http://schemas.microsoft.com/office/drawing/2014/main" id="{126A0C55-0071-3CD4-3783-017F5345610C}"/>
              </a:ext>
            </a:extLst>
          </xdr:cNvPr>
          <xdr:cNvSpPr/>
        </xdr:nvSpPr>
        <xdr:spPr>
          <a:xfrm>
            <a:off x="7240138" y="4661719"/>
            <a:ext cx="496083" cy="740434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33" name="ShpICA">
            <a:extLst>
              <a:ext uri="{FF2B5EF4-FFF2-40B4-BE49-F238E27FC236}">
                <a16:creationId xmlns:a16="http://schemas.microsoft.com/office/drawing/2014/main" id="{1FF3BBEC-005B-7381-2611-A1700639DD2A}"/>
              </a:ext>
            </a:extLst>
          </xdr:cNvPr>
          <xdr:cNvSpPr/>
        </xdr:nvSpPr>
        <xdr:spPr>
          <a:xfrm>
            <a:off x="7021584" y="5012873"/>
            <a:ext cx="578691" cy="823616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9A3C00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34" name="ShpJUN">
            <a:extLst>
              <a:ext uri="{FF2B5EF4-FFF2-40B4-BE49-F238E27FC236}">
                <a16:creationId xmlns:a16="http://schemas.microsoft.com/office/drawing/2014/main" id="{F4FFD989-FC76-6AAD-559A-994796A9956A}"/>
              </a:ext>
            </a:extLst>
          </xdr:cNvPr>
          <xdr:cNvSpPr/>
        </xdr:nvSpPr>
        <xdr:spPr>
          <a:xfrm>
            <a:off x="6995787" y="4199704"/>
            <a:ext cx="1035398" cy="699242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35" name="ShpLAL">
            <a:extLst>
              <a:ext uri="{FF2B5EF4-FFF2-40B4-BE49-F238E27FC236}">
                <a16:creationId xmlns:a16="http://schemas.microsoft.com/office/drawing/2014/main" id="{575B2A32-D29F-9EF7-5953-400A6FD4203D}"/>
              </a:ext>
            </a:extLst>
          </xdr:cNvPr>
          <xdr:cNvSpPr/>
        </xdr:nvSpPr>
        <xdr:spPr>
          <a:xfrm>
            <a:off x="5884448" y="2917386"/>
            <a:ext cx="990031" cy="686519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36" name="ShpLAM">
            <a:extLst>
              <a:ext uri="{FF2B5EF4-FFF2-40B4-BE49-F238E27FC236}">
                <a16:creationId xmlns:a16="http://schemas.microsoft.com/office/drawing/2014/main" id="{CBF0D035-36AE-4614-8DDB-7F58CE364268}"/>
              </a:ext>
            </a:extLst>
          </xdr:cNvPr>
          <xdr:cNvSpPr/>
        </xdr:nvSpPr>
        <xdr:spPr>
          <a:xfrm>
            <a:off x="5559309" y="2442934"/>
            <a:ext cx="524094" cy="539457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37" name="ShpLIM">
            <a:extLst>
              <a:ext uri="{FF2B5EF4-FFF2-40B4-BE49-F238E27FC236}">
                <a16:creationId xmlns:a16="http://schemas.microsoft.com/office/drawing/2014/main" id="{019C919D-4836-1160-BF1A-D80DDE8E351A}"/>
              </a:ext>
            </a:extLst>
          </xdr:cNvPr>
          <xdr:cNvSpPr/>
        </xdr:nvSpPr>
        <xdr:spPr>
          <a:xfrm>
            <a:off x="6509963" y="4060386"/>
            <a:ext cx="840510" cy="1052754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38" name="ShpLOR">
            <a:extLst>
              <a:ext uri="{FF2B5EF4-FFF2-40B4-BE49-F238E27FC236}">
                <a16:creationId xmlns:a16="http://schemas.microsoft.com/office/drawing/2014/main" id="{E3400142-931B-2A6F-4D8F-5988FD371229}"/>
              </a:ext>
            </a:extLst>
          </xdr:cNvPr>
          <xdr:cNvSpPr/>
        </xdr:nvSpPr>
        <xdr:spPr>
          <a:xfrm>
            <a:off x="6537067" y="540809"/>
            <a:ext cx="2782096" cy="2939857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39" name="ShpMAD">
            <a:extLst>
              <a:ext uri="{FF2B5EF4-FFF2-40B4-BE49-F238E27FC236}">
                <a16:creationId xmlns:a16="http://schemas.microsoft.com/office/drawing/2014/main" id="{44BE2A2C-C9E7-A362-02CA-3DEAF3046669}"/>
              </a:ext>
            </a:extLst>
          </xdr:cNvPr>
          <xdr:cNvSpPr/>
        </xdr:nvSpPr>
        <xdr:spPr>
          <a:xfrm>
            <a:off x="8393702" y="3966537"/>
            <a:ext cx="1332580" cy="1181120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40" name="ShpMOQ">
            <a:extLst>
              <a:ext uri="{FF2B5EF4-FFF2-40B4-BE49-F238E27FC236}">
                <a16:creationId xmlns:a16="http://schemas.microsoft.com/office/drawing/2014/main" id="{2EE889D2-B804-A79F-0201-9DB3A7C867B0}"/>
              </a:ext>
            </a:extLst>
          </xdr:cNvPr>
          <xdr:cNvSpPr/>
        </xdr:nvSpPr>
        <xdr:spPr>
          <a:xfrm>
            <a:off x="8671209" y="6052320"/>
            <a:ext cx="556536" cy="614796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41" name="ShpPAS">
            <a:extLst>
              <a:ext uri="{FF2B5EF4-FFF2-40B4-BE49-F238E27FC236}">
                <a16:creationId xmlns:a16="http://schemas.microsoft.com/office/drawing/2014/main" id="{18634961-814B-34FF-A467-8F0D0CB8F7B2}"/>
              </a:ext>
            </a:extLst>
          </xdr:cNvPr>
          <xdr:cNvSpPr/>
        </xdr:nvSpPr>
        <xdr:spPr>
          <a:xfrm>
            <a:off x="6914699" y="3840269"/>
            <a:ext cx="873681" cy="499780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42" name="ShpPIU">
            <a:extLst>
              <a:ext uri="{FF2B5EF4-FFF2-40B4-BE49-F238E27FC236}">
                <a16:creationId xmlns:a16="http://schemas.microsoft.com/office/drawing/2014/main" id="{C9ADA992-7B53-25A4-9E64-0A591BCAE3E3}"/>
              </a:ext>
            </a:extLst>
          </xdr:cNvPr>
          <xdr:cNvSpPr/>
        </xdr:nvSpPr>
        <xdr:spPr>
          <a:xfrm>
            <a:off x="5286586" y="1934997"/>
            <a:ext cx="736617" cy="796562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43" name="ShpPUN">
            <a:extLst>
              <a:ext uri="{FF2B5EF4-FFF2-40B4-BE49-F238E27FC236}">
                <a16:creationId xmlns:a16="http://schemas.microsoft.com/office/drawing/2014/main" id="{1FC2AFA4-D9B4-7156-0CC6-711D8C1B8733}"/>
              </a:ext>
            </a:extLst>
          </xdr:cNvPr>
          <xdr:cNvSpPr/>
        </xdr:nvSpPr>
        <xdr:spPr>
          <a:xfrm>
            <a:off x="8799833" y="5040419"/>
            <a:ext cx="856927" cy="1471520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44" name="ShpSAN">
            <a:extLst>
              <a:ext uri="{FF2B5EF4-FFF2-40B4-BE49-F238E27FC236}">
                <a16:creationId xmlns:a16="http://schemas.microsoft.com/office/drawing/2014/main" id="{D731AFCC-44C9-8326-1B82-D2B8E70A48AE}"/>
              </a:ext>
            </a:extLst>
          </xdr:cNvPr>
          <xdr:cNvSpPr/>
        </xdr:nvSpPr>
        <xdr:spPr>
          <a:xfrm>
            <a:off x="6547306" y="2388659"/>
            <a:ext cx="826486" cy="1116330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45" name="ShpTAC">
            <a:extLst>
              <a:ext uri="{FF2B5EF4-FFF2-40B4-BE49-F238E27FC236}">
                <a16:creationId xmlns:a16="http://schemas.microsoft.com/office/drawing/2014/main" id="{5DB2058D-4B9F-E314-B28A-C4B6D3A40DBD}"/>
              </a:ext>
            </a:extLst>
          </xdr:cNvPr>
          <xdr:cNvSpPr/>
        </xdr:nvSpPr>
        <xdr:spPr>
          <a:xfrm>
            <a:off x="8766359" y="6354869"/>
            <a:ext cx="638257" cy="510778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46" name="ShpTUM">
            <a:extLst>
              <a:ext uri="{FF2B5EF4-FFF2-40B4-BE49-F238E27FC236}">
                <a16:creationId xmlns:a16="http://schemas.microsoft.com/office/drawing/2014/main" id="{87FCB8F2-84EF-9860-C485-8B7A5B56A6E2}"/>
              </a:ext>
            </a:extLst>
          </xdr:cNvPr>
          <xdr:cNvSpPr/>
        </xdr:nvSpPr>
        <xdr:spPr>
          <a:xfrm>
            <a:off x="5388794" y="1699049"/>
            <a:ext cx="323075" cy="266700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47" name="ShpUCA">
            <a:extLst>
              <a:ext uri="{FF2B5EF4-FFF2-40B4-BE49-F238E27FC236}">
                <a16:creationId xmlns:a16="http://schemas.microsoft.com/office/drawing/2014/main" id="{11DD06AA-02BF-1F53-1B06-E39310705D14}"/>
              </a:ext>
            </a:extLst>
          </xdr:cNvPr>
          <xdr:cNvSpPr/>
        </xdr:nvSpPr>
        <xdr:spPr>
          <a:xfrm>
            <a:off x="7165496" y="3055409"/>
            <a:ext cx="1939290" cy="1398395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FFFFF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248" name="SimAMA">
            <a:extLst>
              <a:ext uri="{FF2B5EF4-FFF2-40B4-BE49-F238E27FC236}">
                <a16:creationId xmlns:a16="http://schemas.microsoft.com/office/drawing/2014/main" id="{1BE5F880-B8FE-7F83-86E4-06393F647DF3}"/>
              </a:ext>
            </a:extLst>
          </xdr:cNvPr>
          <xdr:cNvSpPr/>
        </xdr:nvSpPr>
        <xdr:spPr>
          <a:xfrm>
            <a:off x="6077143" y="1709728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49" name="SimANC">
            <a:extLst>
              <a:ext uri="{FF2B5EF4-FFF2-40B4-BE49-F238E27FC236}">
                <a16:creationId xmlns:a16="http://schemas.microsoft.com/office/drawing/2014/main" id="{EDF47B0A-20D6-0F90-220E-C2A1942FC67E}"/>
              </a:ext>
            </a:extLst>
          </xdr:cNvPr>
          <xdr:cNvSpPr/>
        </xdr:nvSpPr>
        <xdr:spPr>
          <a:xfrm>
            <a:off x="5880284" y="3561331"/>
            <a:ext cx="922681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Ancash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50" name="SimAPU">
            <a:extLst>
              <a:ext uri="{FF2B5EF4-FFF2-40B4-BE49-F238E27FC236}">
                <a16:creationId xmlns:a16="http://schemas.microsoft.com/office/drawing/2014/main" id="{F98F8908-1100-2727-5E3C-38D2A8C238B0}"/>
              </a:ext>
            </a:extLst>
          </xdr:cNvPr>
          <xdr:cNvSpPr/>
        </xdr:nvSpPr>
        <xdr:spPr>
          <a:xfrm>
            <a:off x="7884090" y="5087207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51" name="SimARE">
            <a:extLst>
              <a:ext uri="{FF2B5EF4-FFF2-40B4-BE49-F238E27FC236}">
                <a16:creationId xmlns:a16="http://schemas.microsoft.com/office/drawing/2014/main" id="{708096F6-4553-BBD8-65A2-55928EAC5FA4}"/>
              </a:ext>
            </a:extLst>
          </xdr:cNvPr>
          <xdr:cNvSpPr/>
        </xdr:nvSpPr>
        <xdr:spPr>
          <a:xfrm>
            <a:off x="7928159" y="5858000"/>
            <a:ext cx="814129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52" name="SimAYA">
            <a:extLst>
              <a:ext uri="{FF2B5EF4-FFF2-40B4-BE49-F238E27FC236}">
                <a16:creationId xmlns:a16="http://schemas.microsoft.com/office/drawing/2014/main" id="{BFCFFF0D-2F6F-8F07-D859-931218B97CA4}"/>
              </a:ext>
            </a:extLst>
          </xdr:cNvPr>
          <xdr:cNvSpPr/>
        </xdr:nvSpPr>
        <xdr:spPr>
          <a:xfrm>
            <a:off x="7395461" y="5352477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53" name="SimCAJ">
            <a:extLst>
              <a:ext uri="{FF2B5EF4-FFF2-40B4-BE49-F238E27FC236}">
                <a16:creationId xmlns:a16="http://schemas.microsoft.com/office/drawing/2014/main" id="{4971EA04-04C5-AADA-8C0A-3F2E48D1C6A2}"/>
              </a:ext>
            </a:extLst>
          </xdr:cNvPr>
          <xdr:cNvSpPr/>
        </xdr:nvSpPr>
        <xdr:spPr>
          <a:xfrm>
            <a:off x="5861502" y="2587734"/>
            <a:ext cx="79983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54" name="SimCAL">
            <a:extLst>
              <a:ext uri="{FF2B5EF4-FFF2-40B4-BE49-F238E27FC236}">
                <a16:creationId xmlns:a16="http://schemas.microsoft.com/office/drawing/2014/main" id="{111A06FA-F3FE-DC67-7645-B6EC74DDAEA3}"/>
              </a:ext>
            </a:extLst>
          </xdr:cNvPr>
          <xdr:cNvSpPr/>
        </xdr:nvSpPr>
        <xdr:spPr>
          <a:xfrm>
            <a:off x="6223525" y="4440796"/>
            <a:ext cx="720000" cy="5590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55" name="SimCUZ">
            <a:extLst>
              <a:ext uri="{FF2B5EF4-FFF2-40B4-BE49-F238E27FC236}">
                <a16:creationId xmlns:a16="http://schemas.microsoft.com/office/drawing/2014/main" id="{5CE8E332-9085-8941-D26D-69322AE7A957}"/>
              </a:ext>
            </a:extLst>
          </xdr:cNvPr>
          <xdr:cNvSpPr/>
        </xdr:nvSpPr>
        <xdr:spPr>
          <a:xfrm>
            <a:off x="7863888" y="4670829"/>
            <a:ext cx="876276" cy="563813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56" name="SimHUV">
            <a:extLst>
              <a:ext uri="{FF2B5EF4-FFF2-40B4-BE49-F238E27FC236}">
                <a16:creationId xmlns:a16="http://schemas.microsoft.com/office/drawing/2014/main" id="{75B88B83-7A93-7F9A-BF77-C2A206155D6E}"/>
              </a:ext>
            </a:extLst>
          </xdr:cNvPr>
          <xdr:cNvSpPr/>
        </xdr:nvSpPr>
        <xdr:spPr>
          <a:xfrm>
            <a:off x="6994709" y="4772150"/>
            <a:ext cx="81973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57" name="SimHUC">
            <a:extLst>
              <a:ext uri="{FF2B5EF4-FFF2-40B4-BE49-F238E27FC236}">
                <a16:creationId xmlns:a16="http://schemas.microsoft.com/office/drawing/2014/main" id="{C0B7558F-54E2-BCDD-E021-5B58B1CF3815}"/>
              </a:ext>
            </a:extLst>
          </xdr:cNvPr>
          <xdr:cNvSpPr/>
        </xdr:nvSpPr>
        <xdr:spPr>
          <a:xfrm>
            <a:off x="6738557" y="3532195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58" name="SimICA">
            <a:extLst>
              <a:ext uri="{FF2B5EF4-FFF2-40B4-BE49-F238E27FC236}">
                <a16:creationId xmlns:a16="http://schemas.microsoft.com/office/drawing/2014/main" id="{01965B7D-723C-8FF5-A126-98E67375F5D5}"/>
              </a:ext>
            </a:extLst>
          </xdr:cNvPr>
          <xdr:cNvSpPr/>
        </xdr:nvSpPr>
        <xdr:spPr>
          <a:xfrm>
            <a:off x="6853761" y="5121213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5</a:t>
            </a:r>
          </a:p>
        </xdr:txBody>
      </xdr:sp>
      <xdr:sp macro="" textlink="">
        <xdr:nvSpPr>
          <xdr:cNvPr id="259" name="SimJUN">
            <a:extLst>
              <a:ext uri="{FF2B5EF4-FFF2-40B4-BE49-F238E27FC236}">
                <a16:creationId xmlns:a16="http://schemas.microsoft.com/office/drawing/2014/main" id="{EDC3189B-2DF6-4276-E860-439D14F553AC}"/>
              </a:ext>
            </a:extLst>
          </xdr:cNvPr>
          <xdr:cNvSpPr/>
        </xdr:nvSpPr>
        <xdr:spPr>
          <a:xfrm>
            <a:off x="7032387" y="4188044"/>
            <a:ext cx="936252" cy="5590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60" name="SimLAL">
            <a:extLst>
              <a:ext uri="{FF2B5EF4-FFF2-40B4-BE49-F238E27FC236}">
                <a16:creationId xmlns:a16="http://schemas.microsoft.com/office/drawing/2014/main" id="{FFB63BCF-80A5-55DC-AB18-FEF40166FCD8}"/>
              </a:ext>
            </a:extLst>
          </xdr:cNvPr>
          <xdr:cNvSpPr/>
        </xdr:nvSpPr>
        <xdr:spPr>
          <a:xfrm>
            <a:off x="5613584" y="3026055"/>
            <a:ext cx="89447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61" name="SimLAM">
            <a:extLst>
              <a:ext uri="{FF2B5EF4-FFF2-40B4-BE49-F238E27FC236}">
                <a16:creationId xmlns:a16="http://schemas.microsoft.com/office/drawing/2014/main" id="{1BA0AAD4-7F1E-D1F4-E318-940CA435AA69}"/>
              </a:ext>
            </a:extLst>
          </xdr:cNvPr>
          <xdr:cNvSpPr/>
        </xdr:nvSpPr>
        <xdr:spPr>
          <a:xfrm>
            <a:off x="5069417" y="2527344"/>
            <a:ext cx="925848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62" name="SimLIM">
            <a:extLst>
              <a:ext uri="{FF2B5EF4-FFF2-40B4-BE49-F238E27FC236}">
                <a16:creationId xmlns:a16="http://schemas.microsoft.com/office/drawing/2014/main" id="{615899E6-44A4-AB6B-3134-03C03166358B}"/>
              </a:ext>
            </a:extLst>
          </xdr:cNvPr>
          <xdr:cNvSpPr/>
        </xdr:nvSpPr>
        <xdr:spPr>
          <a:xfrm>
            <a:off x="6452250" y="4015578"/>
            <a:ext cx="720000" cy="563813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63" name="SimLOR">
            <a:extLst>
              <a:ext uri="{FF2B5EF4-FFF2-40B4-BE49-F238E27FC236}">
                <a16:creationId xmlns:a16="http://schemas.microsoft.com/office/drawing/2014/main" id="{F6B4B822-11FC-3000-4CFA-89A5564793C6}"/>
              </a:ext>
            </a:extLst>
          </xdr:cNvPr>
          <xdr:cNvSpPr/>
        </xdr:nvSpPr>
        <xdr:spPr>
          <a:xfrm>
            <a:off x="7200897" y="1589398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64" name="SimMAD">
            <a:extLst>
              <a:ext uri="{FF2B5EF4-FFF2-40B4-BE49-F238E27FC236}">
                <a16:creationId xmlns:a16="http://schemas.microsoft.com/office/drawing/2014/main" id="{9C608BEA-31FA-AA27-657B-2B54731D5B45}"/>
              </a:ext>
            </a:extLst>
          </xdr:cNvPr>
          <xdr:cNvSpPr/>
        </xdr:nvSpPr>
        <xdr:spPr>
          <a:xfrm>
            <a:off x="8574057" y="4350989"/>
            <a:ext cx="1017249" cy="5590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65" name="SimMOQ">
            <a:extLst>
              <a:ext uri="{FF2B5EF4-FFF2-40B4-BE49-F238E27FC236}">
                <a16:creationId xmlns:a16="http://schemas.microsoft.com/office/drawing/2014/main" id="{6C9E8551-4A8C-5652-C492-F778F14DB7AC}"/>
              </a:ext>
            </a:extLst>
          </xdr:cNvPr>
          <xdr:cNvSpPr/>
        </xdr:nvSpPr>
        <xdr:spPr>
          <a:xfrm>
            <a:off x="8567308" y="6005455"/>
            <a:ext cx="783701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66" name="SimPAS">
            <a:extLst>
              <a:ext uri="{FF2B5EF4-FFF2-40B4-BE49-F238E27FC236}">
                <a16:creationId xmlns:a16="http://schemas.microsoft.com/office/drawing/2014/main" id="{ECB31066-2841-6A39-7ABE-183A074C9575}"/>
              </a:ext>
            </a:extLst>
          </xdr:cNvPr>
          <xdr:cNvSpPr/>
        </xdr:nvSpPr>
        <xdr:spPr>
          <a:xfrm>
            <a:off x="7088838" y="3842062"/>
            <a:ext cx="77264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67" name="SimPIU">
            <a:extLst>
              <a:ext uri="{FF2B5EF4-FFF2-40B4-BE49-F238E27FC236}">
                <a16:creationId xmlns:a16="http://schemas.microsoft.com/office/drawing/2014/main" id="{2E2E4372-9F3F-9B32-86AC-9EBD7DB78925}"/>
              </a:ext>
            </a:extLst>
          </xdr:cNvPr>
          <xdr:cNvSpPr/>
        </xdr:nvSpPr>
        <xdr:spPr>
          <a:xfrm>
            <a:off x="5236627" y="2023421"/>
            <a:ext cx="732449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68" name="SimPUN">
            <a:extLst>
              <a:ext uri="{FF2B5EF4-FFF2-40B4-BE49-F238E27FC236}">
                <a16:creationId xmlns:a16="http://schemas.microsoft.com/office/drawing/2014/main" id="{440D1ED6-D43E-E504-39E5-0BB12A2C2B8F}"/>
              </a:ext>
            </a:extLst>
          </xdr:cNvPr>
          <xdr:cNvSpPr/>
        </xdr:nvSpPr>
        <xdr:spPr>
          <a:xfrm>
            <a:off x="8675957" y="5366051"/>
            <a:ext cx="106775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69" name="SimSAN">
            <a:extLst>
              <a:ext uri="{FF2B5EF4-FFF2-40B4-BE49-F238E27FC236}">
                <a16:creationId xmlns:a16="http://schemas.microsoft.com/office/drawing/2014/main" id="{A858D958-E753-0F6B-703E-D19E1164BE34}"/>
              </a:ext>
            </a:extLst>
          </xdr:cNvPr>
          <xdr:cNvSpPr/>
        </xdr:nvSpPr>
        <xdr:spPr>
          <a:xfrm>
            <a:off x="6462036" y="2696935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70" name="SimTUM">
            <a:extLst>
              <a:ext uri="{FF2B5EF4-FFF2-40B4-BE49-F238E27FC236}">
                <a16:creationId xmlns:a16="http://schemas.microsoft.com/office/drawing/2014/main" id="{3B3A16F9-6E1B-8929-02E0-A56C366F4C18}"/>
              </a:ext>
            </a:extLst>
          </xdr:cNvPr>
          <xdr:cNvSpPr/>
        </xdr:nvSpPr>
        <xdr:spPr>
          <a:xfrm>
            <a:off x="5161085" y="1339447"/>
            <a:ext cx="729525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  <xdr:sp macro="" textlink="">
        <xdr:nvSpPr>
          <xdr:cNvPr id="271" name="SimUCA">
            <a:extLst>
              <a:ext uri="{FF2B5EF4-FFF2-40B4-BE49-F238E27FC236}">
                <a16:creationId xmlns:a16="http://schemas.microsoft.com/office/drawing/2014/main" id="{7FCDDAF4-DFF8-1FC6-7CE1-979E91810640}"/>
              </a:ext>
            </a:extLst>
          </xdr:cNvPr>
          <xdr:cNvSpPr/>
        </xdr:nvSpPr>
        <xdr:spPr>
          <a:xfrm>
            <a:off x="7554296" y="3556651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>
                <a:solidFill>
                  <a:srgbClr val="000000"/>
                </a:solidFill>
                <a:latin typeface="Arial Narrow" panose="020B0606020202030204" pitchFamily="34" charset="0"/>
              </a:rPr>
              <a:t>0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8">
          <cell r="N18" t="str">
            <v>Total</v>
          </cell>
        </row>
        <row r="19">
          <cell r="M19" t="str">
            <v>Febrero</v>
          </cell>
          <cell r="N19">
            <v>1425</v>
          </cell>
        </row>
        <row r="20">
          <cell r="M20" t="str">
            <v>Marzo</v>
          </cell>
          <cell r="N20">
            <v>829</v>
          </cell>
        </row>
        <row r="51">
          <cell r="N51" t="str">
            <v>Total</v>
          </cell>
        </row>
        <row r="59">
          <cell r="M59" t="str">
            <v>MAM-18</v>
          </cell>
          <cell r="N59">
            <v>8</v>
          </cell>
        </row>
        <row r="60">
          <cell r="M60" t="str">
            <v>MAM-02</v>
          </cell>
          <cell r="N60">
            <v>9</v>
          </cell>
        </row>
        <row r="61">
          <cell r="M61" t="str">
            <v>MAM-13</v>
          </cell>
          <cell r="N61">
            <v>21</v>
          </cell>
        </row>
        <row r="62">
          <cell r="M62" t="str">
            <v>MAM-19</v>
          </cell>
          <cell r="N62">
            <v>23</v>
          </cell>
        </row>
        <row r="63">
          <cell r="M63" t="str">
            <v>MAM-08</v>
          </cell>
          <cell r="N63">
            <v>26</v>
          </cell>
        </row>
        <row r="64">
          <cell r="M64" t="str">
            <v>MAM-01</v>
          </cell>
          <cell r="N64">
            <v>35</v>
          </cell>
        </row>
        <row r="65">
          <cell r="M65" t="str">
            <v>MAM-14</v>
          </cell>
          <cell r="N65">
            <v>57</v>
          </cell>
        </row>
        <row r="66">
          <cell r="M66" t="str">
            <v>MAM-16</v>
          </cell>
          <cell r="N66">
            <v>134</v>
          </cell>
        </row>
        <row r="67">
          <cell r="M67" t="str">
            <v>MAM-17</v>
          </cell>
          <cell r="N67">
            <v>190</v>
          </cell>
        </row>
        <row r="68">
          <cell r="M68" t="str">
            <v>MAM-12</v>
          </cell>
          <cell r="N68">
            <v>208</v>
          </cell>
        </row>
        <row r="69">
          <cell r="M69" t="str">
            <v>MAM-06</v>
          </cell>
          <cell r="N69">
            <v>400</v>
          </cell>
        </row>
        <row r="70">
          <cell r="M70" t="str">
            <v>MAM-11</v>
          </cell>
          <cell r="N70">
            <v>521</v>
          </cell>
        </row>
        <row r="71">
          <cell r="M71" t="str">
            <v>MAM-07</v>
          </cell>
          <cell r="N71">
            <v>592</v>
          </cell>
        </row>
        <row r="77">
          <cell r="H77" t="str">
            <v>Mujer</v>
          </cell>
          <cell r="I77">
            <v>0.8918101536352272</v>
          </cell>
        </row>
        <row r="78">
          <cell r="H78" t="str">
            <v>Hombre</v>
          </cell>
          <cell r="I78">
            <v>0.10818984636477277</v>
          </cell>
        </row>
        <row r="97">
          <cell r="P97" t="str">
            <v>MAM-02</v>
          </cell>
          <cell r="Q97" t="str">
            <v>MAM-07</v>
          </cell>
          <cell r="R97" t="str">
            <v>MAM-08</v>
          </cell>
        </row>
        <row r="98">
          <cell r="O98" t="str">
            <v>18 a 29 años</v>
          </cell>
          <cell r="P98">
            <v>15</v>
          </cell>
          <cell r="Q98">
            <v>630</v>
          </cell>
          <cell r="R98">
            <v>2</v>
          </cell>
        </row>
        <row r="99">
          <cell r="O99" t="str">
            <v>30 a 39 años</v>
          </cell>
          <cell r="P99">
            <v>3</v>
          </cell>
          <cell r="Q99">
            <v>1002</v>
          </cell>
          <cell r="R99">
            <v>2</v>
          </cell>
        </row>
        <row r="100">
          <cell r="O100" t="str">
            <v>40 a 49 años</v>
          </cell>
          <cell r="P100">
            <v>2</v>
          </cell>
          <cell r="Q100">
            <v>678</v>
          </cell>
          <cell r="R100">
            <v>1</v>
          </cell>
        </row>
        <row r="101">
          <cell r="O101" t="str">
            <v>50 a 59 años</v>
          </cell>
          <cell r="P101">
            <v>4</v>
          </cell>
          <cell r="Q101">
            <v>252</v>
          </cell>
          <cell r="R101">
            <v>0</v>
          </cell>
        </row>
        <row r="102">
          <cell r="O102" t="str">
            <v>60 años a más</v>
          </cell>
          <cell r="P102">
            <v>0</v>
          </cell>
          <cell r="Q102">
            <v>98</v>
          </cell>
          <cell r="R102">
            <v>0</v>
          </cell>
        </row>
        <row r="191">
          <cell r="E191" t="str">
            <v>Económica</v>
          </cell>
          <cell r="F191" t="str">
            <v>Emocional</v>
          </cell>
          <cell r="G191" t="str">
            <v>Cuidado de hijos e hijas</v>
          </cell>
          <cell r="H191" t="str">
            <v>Estudios</v>
          </cell>
          <cell r="I191" t="str">
            <v>Otro</v>
          </cell>
        </row>
        <row r="193">
          <cell r="C193" t="str">
            <v>Institución pública</v>
          </cell>
          <cell r="E193">
            <v>5</v>
          </cell>
          <cell r="F193">
            <v>3</v>
          </cell>
          <cell r="G193">
            <v>1</v>
          </cell>
          <cell r="H193">
            <v>0</v>
          </cell>
          <cell r="I193">
            <v>1</v>
          </cell>
        </row>
        <row r="194">
          <cell r="C194" t="str">
            <v>Institución privada</v>
          </cell>
          <cell r="E194">
            <v>6</v>
          </cell>
          <cell r="F194">
            <v>16</v>
          </cell>
          <cell r="G194">
            <v>4</v>
          </cell>
          <cell r="H194">
            <v>0</v>
          </cell>
          <cell r="I194">
            <v>2</v>
          </cell>
        </row>
        <row r="195">
          <cell r="C195" t="str">
            <v>Familiares/amigos</v>
          </cell>
          <cell r="E195">
            <v>504</v>
          </cell>
          <cell r="F195">
            <v>1265</v>
          </cell>
          <cell r="G195">
            <v>428</v>
          </cell>
          <cell r="H195">
            <v>41</v>
          </cell>
          <cell r="I195">
            <v>16</v>
          </cell>
        </row>
        <row r="204">
          <cell r="C204" t="str">
            <v>Víctima de violencia de pareja</v>
          </cell>
          <cell r="F204">
            <v>1053</v>
          </cell>
          <cell r="G204">
            <v>0</v>
          </cell>
        </row>
        <row r="205">
          <cell r="C205" t="str">
            <v>Víctima de violencia de expareja</v>
          </cell>
          <cell r="F205">
            <v>1607</v>
          </cell>
          <cell r="G205">
            <v>5</v>
          </cell>
        </row>
        <row r="212">
          <cell r="C212" t="str">
            <v>Leve</v>
          </cell>
          <cell r="F212">
            <v>597</v>
          </cell>
          <cell r="G212">
            <v>4</v>
          </cell>
        </row>
        <row r="213">
          <cell r="C213" t="str">
            <v>Moderado</v>
          </cell>
          <cell r="F213">
            <v>2059</v>
          </cell>
          <cell r="G213">
            <v>1</v>
          </cell>
        </row>
        <row r="220">
          <cell r="C220" t="str">
            <v>Económica</v>
          </cell>
          <cell r="F220">
            <v>13</v>
          </cell>
          <cell r="G220">
            <v>0</v>
          </cell>
        </row>
        <row r="221">
          <cell r="C221" t="str">
            <v>Psicológica</v>
          </cell>
          <cell r="F221">
            <v>1385</v>
          </cell>
          <cell r="G221">
            <v>2</v>
          </cell>
        </row>
        <row r="222">
          <cell r="C222" t="str">
            <v>Física</v>
          </cell>
          <cell r="F222">
            <v>143</v>
          </cell>
          <cell r="G222">
            <v>0</v>
          </cell>
        </row>
        <row r="223">
          <cell r="C223" t="str">
            <v>Económica y Psicológica</v>
          </cell>
          <cell r="F223">
            <v>77</v>
          </cell>
          <cell r="G223">
            <v>3</v>
          </cell>
        </row>
        <row r="224">
          <cell r="C224" t="str">
            <v>Económica y Física</v>
          </cell>
          <cell r="F224">
            <v>3</v>
          </cell>
          <cell r="G224">
            <v>0</v>
          </cell>
        </row>
        <row r="225">
          <cell r="C225" t="str">
            <v>Psicológica y Física</v>
          </cell>
          <cell r="F225">
            <v>925</v>
          </cell>
          <cell r="G225">
            <v>0</v>
          </cell>
        </row>
        <row r="226">
          <cell r="C226" t="str">
            <v>Económica, Psicológica y Física</v>
          </cell>
          <cell r="F226">
            <v>88</v>
          </cell>
          <cell r="G226">
            <v>0</v>
          </cell>
        </row>
        <row r="249">
          <cell r="G249" t="str">
            <v>%</v>
          </cell>
        </row>
        <row r="250">
          <cell r="C250" t="str">
            <v>Sí</v>
          </cell>
          <cell r="G250">
            <v>1</v>
          </cell>
        </row>
        <row r="251">
          <cell r="C251" t="str">
            <v>No</v>
          </cell>
          <cell r="G251">
            <v>0</v>
          </cell>
        </row>
        <row r="286">
          <cell r="G286" t="str">
            <v>Total</v>
          </cell>
        </row>
        <row r="287">
          <cell r="C287" t="str">
            <v>No se detecta violencia - Puntaje de 8 a 14</v>
          </cell>
          <cell r="G287">
            <v>211</v>
          </cell>
        </row>
        <row r="288">
          <cell r="C288" t="str">
            <v>Sí se detecta violencia - Puntaje de 15 a 24</v>
          </cell>
          <cell r="G288">
            <v>21</v>
          </cell>
        </row>
        <row r="289">
          <cell r="C289" t="str">
            <v>Sí se detecta violencia - Puntaje mayor de 2 puntos</v>
          </cell>
          <cell r="G289">
            <v>1</v>
          </cell>
        </row>
        <row r="294">
          <cell r="G294" t="str">
            <v>Total</v>
          </cell>
        </row>
        <row r="295">
          <cell r="C295" t="str">
            <v>Ninguno</v>
          </cell>
          <cell r="G295">
            <v>198</v>
          </cell>
        </row>
        <row r="296">
          <cell r="C296" t="str">
            <v>Depresión leve</v>
          </cell>
          <cell r="G296">
            <v>30</v>
          </cell>
        </row>
        <row r="297">
          <cell r="C297" t="str">
            <v>Depresión moderada</v>
          </cell>
          <cell r="G297">
            <v>5</v>
          </cell>
        </row>
        <row r="298">
          <cell r="C298" t="str">
            <v>Depresión moderadamente grave</v>
          </cell>
          <cell r="G298">
            <v>0</v>
          </cell>
        </row>
        <row r="299">
          <cell r="C299" t="str">
            <v>Depresión grave</v>
          </cell>
          <cell r="G299">
            <v>0</v>
          </cell>
        </row>
      </sheetData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68F63-3A1E-4622-9B47-03850913DC84}">
  <sheetPr>
    <tabColor theme="1" tint="0.14999847407452621"/>
    <pageSetUpPr fitToPage="1"/>
  </sheetPr>
  <dimension ref="C4:S333"/>
  <sheetViews>
    <sheetView showGridLines="0" tabSelected="1" view="pageBreakPreview" zoomScale="72" zoomScaleNormal="70" zoomScaleSheetLayoutView="72" workbookViewId="0"/>
  </sheetViews>
  <sheetFormatPr baseColWidth="10" defaultRowHeight="14.5" x14ac:dyDescent="0.35"/>
  <cols>
    <col min="1" max="2" width="1.81640625" customWidth="1"/>
    <col min="3" max="3" width="17.7265625" customWidth="1"/>
    <col min="4" max="6" width="15.1796875" customWidth="1"/>
    <col min="7" max="8" width="15" customWidth="1"/>
    <col min="9" max="9" width="20.1796875" customWidth="1"/>
    <col min="10" max="18" width="15" customWidth="1"/>
    <col min="19" max="19" width="3.1796875" customWidth="1"/>
  </cols>
  <sheetData>
    <row r="4" spans="3:19" ht="7.5" customHeight="1" x14ac:dyDescent="0.35"/>
    <row r="5" spans="3:19" ht="4.5" customHeight="1" x14ac:dyDescent="0.35"/>
    <row r="6" spans="3:19" s="3" customFormat="1" ht="15" customHeight="1" x14ac:dyDescent="0.55000000000000004"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3:19" s="3" customFormat="1" ht="15" customHeight="1" x14ac:dyDescent="0.55000000000000004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3:19" s="3" customFormat="1" ht="9.75" customHeight="1" x14ac:dyDescent="0.55000000000000004"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3:19" s="3" customFormat="1" ht="15" customHeight="1" x14ac:dyDescent="0.55000000000000004"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3:19" ht="5.25" customHeight="1" x14ac:dyDescent="0.35"/>
    <row r="11" spans="3:19" ht="15" customHeight="1" x14ac:dyDescent="0.35">
      <c r="C11" s="4" t="s"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6"/>
    </row>
    <row r="12" spans="3:19" ht="15" customHeight="1" x14ac:dyDescent="0.35"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9"/>
    </row>
    <row r="13" spans="3:19" ht="6.75" customHeight="1" x14ac:dyDescent="0.35"/>
    <row r="14" spans="3:19" ht="27" customHeight="1" x14ac:dyDescent="0.35"/>
    <row r="15" spans="3:19" ht="9.75" customHeight="1" x14ac:dyDescent="0.35">
      <c r="C15" s="10" t="s">
        <v>1</v>
      </c>
      <c r="D15" s="10"/>
      <c r="E15" s="10"/>
      <c r="F15" s="10"/>
      <c r="G15" s="10"/>
      <c r="H15" s="10"/>
    </row>
    <row r="16" spans="3:19" ht="21" customHeight="1" x14ac:dyDescent="0.35">
      <c r="C16" s="10"/>
      <c r="D16" s="10"/>
      <c r="E16" s="10"/>
      <c r="F16" s="10"/>
      <c r="G16" s="10"/>
      <c r="H16" s="10"/>
    </row>
    <row r="17" spans="3:17" ht="21" customHeight="1" x14ac:dyDescent="0.35">
      <c r="C17" s="11"/>
      <c r="D17" s="11"/>
      <c r="E17" s="11"/>
      <c r="F17" s="11"/>
      <c r="G17" s="11"/>
      <c r="H17" s="11"/>
    </row>
    <row r="18" spans="3:17" ht="27" customHeight="1" x14ac:dyDescent="0.35">
      <c r="C18" s="11"/>
      <c r="D18" s="11"/>
      <c r="E18" s="11"/>
      <c r="F18" s="11"/>
      <c r="G18" s="11"/>
      <c r="H18" s="11"/>
      <c r="I18" s="12" t="s">
        <v>2</v>
      </c>
      <c r="J18" s="13" t="s">
        <v>3</v>
      </c>
      <c r="K18" s="14" t="s">
        <v>4</v>
      </c>
      <c r="M18" s="15" t="s">
        <v>5</v>
      </c>
      <c r="N18" s="13" t="s">
        <v>3</v>
      </c>
      <c r="O18" s="14" t="s">
        <v>4</v>
      </c>
      <c r="P18" s="11"/>
      <c r="Q18" s="11"/>
    </row>
    <row r="19" spans="3:17" ht="21.75" customHeight="1" x14ac:dyDescent="0.35">
      <c r="C19" s="11"/>
      <c r="D19" s="11"/>
      <c r="E19" s="11"/>
      <c r="F19" s="11"/>
      <c r="G19" s="11"/>
      <c r="H19" s="11"/>
      <c r="I19" s="16" t="s">
        <v>6</v>
      </c>
      <c r="J19" s="17">
        <v>40</v>
      </c>
      <c r="K19" s="18">
        <f t="shared" ref="K19:K43" si="0">J19/J$44</f>
        <v>1.774622892635315E-2</v>
      </c>
      <c r="M19" s="16" t="s">
        <v>7</v>
      </c>
      <c r="N19" s="17">
        <v>1425</v>
      </c>
      <c r="O19" s="18">
        <f>N19/N$21</f>
        <v>0.63220940550133098</v>
      </c>
      <c r="P19" s="11"/>
      <c r="Q19" s="11"/>
    </row>
    <row r="20" spans="3:17" ht="21" customHeight="1" thickBot="1" x14ac:dyDescent="0.4">
      <c r="C20" s="11"/>
      <c r="D20" s="11"/>
      <c r="E20" s="11"/>
      <c r="F20" s="11"/>
      <c r="G20" s="11"/>
      <c r="H20" s="11"/>
      <c r="I20" s="16" t="s">
        <v>8</v>
      </c>
      <c r="J20" s="17">
        <v>100</v>
      </c>
      <c r="K20" s="18">
        <f t="shared" si="0"/>
        <v>4.4365572315882874E-2</v>
      </c>
      <c r="M20" s="16" t="s">
        <v>9</v>
      </c>
      <c r="N20" s="17">
        <v>829</v>
      </c>
      <c r="O20" s="18">
        <f>N20/N$21</f>
        <v>0.36779059449866902</v>
      </c>
      <c r="P20" s="11"/>
      <c r="Q20" s="11"/>
    </row>
    <row r="21" spans="3:17" ht="21" customHeight="1" x14ac:dyDescent="0.35">
      <c r="C21" s="11"/>
      <c r="D21" s="11"/>
      <c r="E21" s="11"/>
      <c r="F21" s="11"/>
      <c r="G21" s="11"/>
      <c r="H21" s="11"/>
      <c r="I21" s="16" t="s">
        <v>10</v>
      </c>
      <c r="J21" s="17">
        <v>83</v>
      </c>
      <c r="K21" s="18">
        <f t="shared" si="0"/>
        <v>3.6823425022182783E-2</v>
      </c>
      <c r="M21" s="19" t="s">
        <v>3</v>
      </c>
      <c r="N21" s="20">
        <f>SUM(N19:N20)</f>
        <v>2254</v>
      </c>
      <c r="O21" s="21">
        <f>SUM(O19:O20)</f>
        <v>1</v>
      </c>
      <c r="P21" s="11"/>
      <c r="Q21" s="11"/>
    </row>
    <row r="22" spans="3:17" ht="21" customHeight="1" x14ac:dyDescent="0.35">
      <c r="C22" s="11"/>
      <c r="D22" s="11"/>
      <c r="E22" s="11"/>
      <c r="F22" s="11"/>
      <c r="G22" s="11"/>
      <c r="H22" s="11"/>
      <c r="I22" s="16" t="s">
        <v>11</v>
      </c>
      <c r="J22" s="17">
        <v>129</v>
      </c>
      <c r="K22" s="18">
        <f t="shared" si="0"/>
        <v>5.7231588287488908E-2</v>
      </c>
      <c r="P22" s="11"/>
      <c r="Q22" s="11"/>
    </row>
    <row r="23" spans="3:17" ht="21" customHeight="1" x14ac:dyDescent="0.35">
      <c r="C23" s="11"/>
      <c r="D23" s="11"/>
      <c r="E23" s="11"/>
      <c r="F23" s="11"/>
      <c r="G23" s="11"/>
      <c r="H23" s="11"/>
      <c r="I23" s="16" t="s">
        <v>12</v>
      </c>
      <c r="J23" s="17">
        <v>60</v>
      </c>
      <c r="K23" s="18">
        <f t="shared" si="0"/>
        <v>2.6619343389529725E-2</v>
      </c>
      <c r="P23" s="11"/>
      <c r="Q23" s="11"/>
    </row>
    <row r="24" spans="3:17" ht="21" customHeight="1" x14ac:dyDescent="0.35">
      <c r="C24" s="11"/>
      <c r="D24" s="11"/>
      <c r="E24" s="11"/>
      <c r="F24" s="11"/>
      <c r="G24" s="11"/>
      <c r="H24" s="11"/>
      <c r="I24" s="16" t="s">
        <v>13</v>
      </c>
      <c r="J24" s="17">
        <v>91</v>
      </c>
      <c r="K24" s="18">
        <f t="shared" si="0"/>
        <v>4.0372670807453416E-2</v>
      </c>
      <c r="P24" s="11"/>
      <c r="Q24" s="11"/>
    </row>
    <row r="25" spans="3:17" ht="21" customHeight="1" x14ac:dyDescent="0.35">
      <c r="C25" s="11"/>
      <c r="D25" s="11"/>
      <c r="E25" s="11"/>
      <c r="F25" s="11"/>
      <c r="G25" s="11"/>
      <c r="H25" s="11"/>
      <c r="I25" s="16" t="s">
        <v>14</v>
      </c>
      <c r="J25" s="17">
        <v>76</v>
      </c>
      <c r="K25" s="18">
        <f t="shared" si="0"/>
        <v>3.3717834960070983E-2</v>
      </c>
      <c r="P25" s="11"/>
      <c r="Q25" s="11"/>
    </row>
    <row r="26" spans="3:17" ht="21" customHeight="1" x14ac:dyDescent="0.35">
      <c r="C26" s="11"/>
      <c r="D26" s="11"/>
      <c r="E26" s="11"/>
      <c r="F26" s="11"/>
      <c r="G26" s="11"/>
      <c r="H26" s="11"/>
      <c r="I26" s="16" t="s">
        <v>15</v>
      </c>
      <c r="J26" s="17">
        <v>149</v>
      </c>
      <c r="K26" s="18">
        <f t="shared" si="0"/>
        <v>6.6104702750665489E-2</v>
      </c>
      <c r="P26" s="11"/>
      <c r="Q26" s="11"/>
    </row>
    <row r="27" spans="3:17" ht="21" customHeight="1" x14ac:dyDescent="0.35">
      <c r="C27" s="11"/>
      <c r="D27" s="11"/>
      <c r="E27" s="11"/>
      <c r="F27" s="11"/>
      <c r="G27" s="11"/>
      <c r="H27" s="11"/>
      <c r="I27" s="16" t="s">
        <v>16</v>
      </c>
      <c r="J27" s="17">
        <v>13</v>
      </c>
      <c r="K27" s="18">
        <f t="shared" si="0"/>
        <v>5.7675244010647738E-3</v>
      </c>
      <c r="P27" s="11"/>
      <c r="Q27" s="11"/>
    </row>
    <row r="28" spans="3:17" ht="21" customHeight="1" x14ac:dyDescent="0.35">
      <c r="C28" s="11"/>
      <c r="D28" s="11"/>
      <c r="E28" s="11"/>
      <c r="F28" s="11"/>
      <c r="G28" s="11"/>
      <c r="H28" s="11"/>
      <c r="I28" s="16" t="s">
        <v>17</v>
      </c>
      <c r="J28" s="17">
        <v>38</v>
      </c>
      <c r="K28" s="18">
        <f t="shared" si="0"/>
        <v>1.6858917480035492E-2</v>
      </c>
      <c r="P28" s="11"/>
      <c r="Q28" s="11"/>
    </row>
    <row r="29" spans="3:17" ht="21" customHeight="1" x14ac:dyDescent="0.35">
      <c r="C29" s="11"/>
      <c r="D29" s="11"/>
      <c r="E29" s="11"/>
      <c r="F29" s="11"/>
      <c r="G29" s="11"/>
      <c r="H29" s="11"/>
      <c r="I29" s="16" t="s">
        <v>18</v>
      </c>
      <c r="J29" s="17">
        <v>114</v>
      </c>
      <c r="K29" s="18">
        <f t="shared" si="0"/>
        <v>5.0576752440106475E-2</v>
      </c>
      <c r="P29" s="11"/>
      <c r="Q29" s="11"/>
    </row>
    <row r="30" spans="3:17" ht="21" customHeight="1" x14ac:dyDescent="0.35">
      <c r="C30" s="11"/>
      <c r="D30" s="11"/>
      <c r="E30" s="11"/>
      <c r="F30" s="11"/>
      <c r="G30" s="11"/>
      <c r="H30" s="11"/>
      <c r="I30" s="16" t="s">
        <v>19</v>
      </c>
      <c r="J30" s="17">
        <v>319</v>
      </c>
      <c r="K30" s="18">
        <f t="shared" si="0"/>
        <v>0.14152617568766637</v>
      </c>
      <c r="P30" s="11"/>
      <c r="Q30" s="11"/>
    </row>
    <row r="31" spans="3:17" ht="21" customHeight="1" x14ac:dyDescent="0.35">
      <c r="C31" s="11"/>
      <c r="D31" s="11"/>
      <c r="E31" s="11"/>
      <c r="F31" s="11"/>
      <c r="G31" s="11"/>
      <c r="H31" s="11"/>
      <c r="I31" s="16" t="s">
        <v>20</v>
      </c>
      <c r="J31" s="17">
        <v>203</v>
      </c>
      <c r="K31" s="18">
        <f t="shared" si="0"/>
        <v>9.0062111801242239E-2</v>
      </c>
      <c r="O31" s="22"/>
    </row>
    <row r="32" spans="3:17" ht="21" customHeight="1" x14ac:dyDescent="0.35">
      <c r="C32" s="11"/>
      <c r="D32" s="11"/>
      <c r="E32" s="11"/>
      <c r="F32" s="11"/>
      <c r="G32" s="11"/>
      <c r="H32" s="11"/>
      <c r="I32" s="16" t="s">
        <v>21</v>
      </c>
      <c r="J32" s="17">
        <v>33</v>
      </c>
      <c r="K32" s="18">
        <f t="shared" si="0"/>
        <v>1.4640638864241348E-2</v>
      </c>
    </row>
    <row r="33" spans="3:17" ht="21" customHeight="1" x14ac:dyDescent="0.35">
      <c r="C33" s="11"/>
      <c r="D33" s="11"/>
      <c r="E33" s="11"/>
      <c r="F33" s="11"/>
      <c r="G33" s="11"/>
      <c r="H33" s="11"/>
      <c r="I33" s="16" t="s">
        <v>22</v>
      </c>
      <c r="J33" s="17">
        <v>389</v>
      </c>
      <c r="K33" s="18">
        <f t="shared" si="0"/>
        <v>0.17258207630878439</v>
      </c>
    </row>
    <row r="34" spans="3:17" ht="21" customHeight="1" x14ac:dyDescent="0.35">
      <c r="C34" s="11"/>
      <c r="D34" s="11"/>
      <c r="E34" s="11"/>
      <c r="F34" s="11"/>
      <c r="G34" s="11"/>
      <c r="H34" s="11"/>
      <c r="I34" s="16" t="s">
        <v>23</v>
      </c>
      <c r="J34" s="17">
        <v>33</v>
      </c>
      <c r="K34" s="18">
        <f t="shared" si="0"/>
        <v>1.4640638864241348E-2</v>
      </c>
      <c r="M34" s="23" t="s">
        <v>24</v>
      </c>
      <c r="N34" s="23"/>
      <c r="O34" s="23"/>
      <c r="P34" s="13" t="s">
        <v>3</v>
      </c>
      <c r="Q34" s="24" t="s">
        <v>4</v>
      </c>
    </row>
    <row r="35" spans="3:17" ht="21" customHeight="1" x14ac:dyDescent="0.35">
      <c r="C35" s="11"/>
      <c r="D35" s="11"/>
      <c r="E35" s="11"/>
      <c r="F35" s="11"/>
      <c r="G35" s="11"/>
      <c r="H35" s="11"/>
      <c r="I35" s="16" t="s">
        <v>25</v>
      </c>
      <c r="J35" s="17">
        <v>9</v>
      </c>
      <c r="K35" s="18">
        <f t="shared" si="0"/>
        <v>3.9929015084294583E-3</v>
      </c>
      <c r="M35" s="16" t="s">
        <v>26</v>
      </c>
      <c r="N35" s="16"/>
      <c r="O35" s="16"/>
      <c r="P35" s="17">
        <v>228</v>
      </c>
      <c r="Q35" s="18">
        <f>P35/P$39</f>
        <v>0.10115350488021295</v>
      </c>
    </row>
    <row r="36" spans="3:17" ht="21" customHeight="1" x14ac:dyDescent="0.35">
      <c r="C36" s="11"/>
      <c r="D36" s="11"/>
      <c r="E36" s="11"/>
      <c r="F36" s="11"/>
      <c r="G36" s="11"/>
      <c r="H36" s="11"/>
      <c r="I36" s="16" t="s">
        <v>27</v>
      </c>
      <c r="J36" s="17">
        <v>28</v>
      </c>
      <c r="K36" s="18">
        <f t="shared" si="0"/>
        <v>1.2422360248447204E-2</v>
      </c>
      <c r="M36" s="16" t="s">
        <v>28</v>
      </c>
      <c r="N36" s="16"/>
      <c r="O36" s="16"/>
      <c r="P36" s="17">
        <v>1792</v>
      </c>
      <c r="Q36" s="18">
        <f t="shared" ref="Q36:Q38" si="1">P36/P$39</f>
        <v>0.79503105590062106</v>
      </c>
    </row>
    <row r="37" spans="3:17" ht="21" customHeight="1" x14ac:dyDescent="0.35">
      <c r="C37" s="11"/>
      <c r="D37" s="11"/>
      <c r="E37" s="11"/>
      <c r="F37" s="11"/>
      <c r="G37" s="11"/>
      <c r="H37" s="11"/>
      <c r="I37" s="16" t="s">
        <v>29</v>
      </c>
      <c r="J37" s="17">
        <v>53</v>
      </c>
      <c r="K37" s="18">
        <f t="shared" si="0"/>
        <v>2.3513753327417924E-2</v>
      </c>
      <c r="M37" s="16" t="s">
        <v>30</v>
      </c>
      <c r="N37" s="16"/>
      <c r="O37" s="16"/>
      <c r="P37" s="17">
        <v>234</v>
      </c>
      <c r="Q37" s="18">
        <f t="shared" si="1"/>
        <v>0.10381543921916593</v>
      </c>
    </row>
    <row r="38" spans="3:17" ht="21" customHeight="1" thickBot="1" x14ac:dyDescent="0.4">
      <c r="F38" s="11"/>
      <c r="G38" s="11"/>
      <c r="H38" s="11"/>
      <c r="I38" s="16" t="s">
        <v>31</v>
      </c>
      <c r="J38" s="17">
        <v>48</v>
      </c>
      <c r="K38" s="18">
        <f t="shared" si="0"/>
        <v>2.1295474711623779E-2</v>
      </c>
      <c r="M38" s="16" t="s">
        <v>32</v>
      </c>
      <c r="N38" s="16"/>
      <c r="O38" s="16"/>
      <c r="P38" s="17">
        <v>0</v>
      </c>
      <c r="Q38" s="18">
        <f t="shared" si="1"/>
        <v>0</v>
      </c>
    </row>
    <row r="39" spans="3:17" ht="21" customHeight="1" x14ac:dyDescent="0.35">
      <c r="C39" s="25" t="s">
        <v>33</v>
      </c>
      <c r="D39" s="26" t="s">
        <v>34</v>
      </c>
      <c r="E39" s="27"/>
      <c r="F39" s="11"/>
      <c r="G39" s="11"/>
      <c r="H39" s="11"/>
      <c r="I39" s="16" t="s">
        <v>35</v>
      </c>
      <c r="J39" s="17">
        <v>47</v>
      </c>
      <c r="K39" s="18">
        <f t="shared" si="0"/>
        <v>2.085181898846495E-2</v>
      </c>
      <c r="M39" s="19" t="s">
        <v>3</v>
      </c>
      <c r="N39" s="28"/>
      <c r="O39" s="28"/>
      <c r="P39" s="20">
        <f>SUM(P35:P38)</f>
        <v>2254</v>
      </c>
      <c r="Q39" s="21">
        <f>SUM(Q35:Q38)</f>
        <v>0.99999999999999989</v>
      </c>
    </row>
    <row r="40" spans="3:17" ht="21" customHeight="1" x14ac:dyDescent="0.35">
      <c r="C40" s="29"/>
      <c r="D40" s="30" t="s">
        <v>36</v>
      </c>
      <c r="E40" s="31"/>
      <c r="F40" s="11"/>
      <c r="G40" s="11"/>
      <c r="H40" s="11"/>
      <c r="I40" s="16" t="s">
        <v>37</v>
      </c>
      <c r="J40" s="17">
        <v>73</v>
      </c>
      <c r="K40" s="18">
        <f t="shared" si="0"/>
        <v>3.2386867790594499E-2</v>
      </c>
      <c r="N40" s="11"/>
    </row>
    <row r="41" spans="3:17" ht="21" customHeight="1" x14ac:dyDescent="0.35">
      <c r="C41" s="32"/>
      <c r="D41" s="30" t="s">
        <v>38</v>
      </c>
      <c r="E41" s="33"/>
      <c r="F41" s="11"/>
      <c r="G41" s="11"/>
      <c r="H41" s="11"/>
      <c r="I41" s="16" t="s">
        <v>39</v>
      </c>
      <c r="J41" s="17">
        <v>63</v>
      </c>
      <c r="K41" s="18">
        <f t="shared" si="0"/>
        <v>2.7950310559006212E-2</v>
      </c>
    </row>
    <row r="42" spans="3:17" ht="21" customHeight="1" x14ac:dyDescent="0.35">
      <c r="C42" s="34"/>
      <c r="D42" s="30" t="s">
        <v>40</v>
      </c>
      <c r="E42" s="33"/>
      <c r="F42" s="11"/>
      <c r="G42" s="11"/>
      <c r="H42" s="11"/>
      <c r="I42" s="16" t="s">
        <v>41</v>
      </c>
      <c r="J42" s="17">
        <v>36</v>
      </c>
      <c r="K42" s="18">
        <f t="shared" si="0"/>
        <v>1.5971606033717833E-2</v>
      </c>
    </row>
    <row r="43" spans="3:17" ht="21" customHeight="1" thickBot="1" x14ac:dyDescent="0.4">
      <c r="C43" s="35"/>
      <c r="D43" s="30" t="s">
        <v>42</v>
      </c>
      <c r="E43" s="33"/>
      <c r="F43" s="11"/>
      <c r="G43" s="11"/>
      <c r="H43" s="11"/>
      <c r="I43" s="16" t="s">
        <v>43</v>
      </c>
      <c r="J43" s="17">
        <v>27</v>
      </c>
      <c r="K43" s="18">
        <f t="shared" si="0"/>
        <v>1.1978704525288377E-2</v>
      </c>
      <c r="M43" s="23" t="s">
        <v>44</v>
      </c>
      <c r="N43" s="23"/>
      <c r="O43" s="13" t="s">
        <v>3</v>
      </c>
      <c r="P43" s="24" t="s">
        <v>4</v>
      </c>
    </row>
    <row r="44" spans="3:17" ht="21" customHeight="1" x14ac:dyDescent="0.35">
      <c r="C44" s="36"/>
      <c r="D44" s="30" t="s">
        <v>45</v>
      </c>
      <c r="E44" s="33"/>
      <c r="F44" s="11"/>
      <c r="G44" s="11"/>
      <c r="H44" s="11"/>
      <c r="I44" s="19" t="s">
        <v>3</v>
      </c>
      <c r="J44" s="20">
        <f>SUM(J19:J43)</f>
        <v>2254</v>
      </c>
      <c r="K44" s="21">
        <f>SUM(K19:K43)</f>
        <v>1.0000000000000002</v>
      </c>
      <c r="M44" s="16" t="s">
        <v>46</v>
      </c>
      <c r="N44" s="16"/>
      <c r="O44" s="17">
        <v>228</v>
      </c>
      <c r="P44" s="18">
        <f>O44/O$46</f>
        <v>0.10115350488021295</v>
      </c>
    </row>
    <row r="45" spans="3:17" ht="21" customHeight="1" thickBot="1" x14ac:dyDescent="0.4">
      <c r="C45" s="37"/>
      <c r="D45" s="30" t="s">
        <v>47</v>
      </c>
      <c r="E45" s="33"/>
      <c r="F45" s="11"/>
      <c r="G45" s="11"/>
      <c r="H45" s="11"/>
      <c r="M45" s="16" t="s">
        <v>48</v>
      </c>
      <c r="N45" s="16"/>
      <c r="O45" s="17">
        <v>2026</v>
      </c>
      <c r="P45" s="18">
        <f>O45/O$46</f>
        <v>0.89884649511978709</v>
      </c>
    </row>
    <row r="46" spans="3:17" ht="21" customHeight="1" x14ac:dyDescent="0.35">
      <c r="M46" s="28" t="s">
        <v>3</v>
      </c>
      <c r="N46" s="28"/>
      <c r="O46" s="20">
        <f>SUM(O44:O45)</f>
        <v>2254</v>
      </c>
      <c r="P46" s="21">
        <f>SUM(P44:P45)</f>
        <v>1</v>
      </c>
    </row>
    <row r="47" spans="3:17" ht="16.5" customHeight="1" x14ac:dyDescent="0.35">
      <c r="C47" s="38"/>
      <c r="D47" s="38"/>
      <c r="E47" s="38"/>
    </row>
    <row r="48" spans="3:17" ht="5.25" customHeight="1" x14ac:dyDescent="0.35">
      <c r="C48" s="38"/>
      <c r="D48" s="38"/>
      <c r="E48" s="38"/>
    </row>
    <row r="49" spans="3:15" ht="21" customHeight="1" x14ac:dyDescent="0.35">
      <c r="C49" s="38"/>
      <c r="D49" s="38"/>
      <c r="E49" s="38"/>
    </row>
    <row r="50" spans="3:15" ht="21" customHeight="1" x14ac:dyDescent="0.35">
      <c r="C50" s="38"/>
      <c r="D50" s="38"/>
      <c r="E50" s="38"/>
      <c r="L50" s="39"/>
      <c r="M50" s="39"/>
      <c r="N50" s="39"/>
      <c r="O50" s="39"/>
    </row>
    <row r="51" spans="3:15" ht="21" customHeight="1" x14ac:dyDescent="0.35">
      <c r="C51" s="23" t="s">
        <v>49</v>
      </c>
      <c r="D51" s="23" t="s">
        <v>50</v>
      </c>
      <c r="E51" s="40"/>
      <c r="F51" s="40"/>
      <c r="G51" s="23"/>
      <c r="H51" s="40"/>
      <c r="I51" s="40"/>
      <c r="J51" s="13" t="s">
        <v>3</v>
      </c>
      <c r="K51" s="14" t="s">
        <v>4</v>
      </c>
      <c r="L51" s="39"/>
      <c r="M51" s="41" t="s">
        <v>49</v>
      </c>
      <c r="N51" s="41" t="s">
        <v>3</v>
      </c>
      <c r="O51" s="39"/>
    </row>
    <row r="52" spans="3:15" ht="21" customHeight="1" x14ac:dyDescent="0.35">
      <c r="C52" s="42" t="s">
        <v>51</v>
      </c>
      <c r="D52" s="16" t="s">
        <v>52</v>
      </c>
      <c r="E52" s="16"/>
      <c r="F52" s="16"/>
      <c r="G52" s="16"/>
      <c r="H52" s="16"/>
      <c r="I52" s="16"/>
      <c r="J52" s="43">
        <v>35</v>
      </c>
      <c r="K52" s="18">
        <f>J52/J$72</f>
        <v>1.5737410071942445E-2</v>
      </c>
      <c r="L52" s="39"/>
      <c r="M52" s="41" t="s">
        <v>53</v>
      </c>
      <c r="N52" s="41">
        <v>0</v>
      </c>
      <c r="O52" s="39"/>
    </row>
    <row r="53" spans="3:15" ht="21" customHeight="1" x14ac:dyDescent="0.35">
      <c r="C53" s="42" t="s">
        <v>54</v>
      </c>
      <c r="D53" s="16" t="s">
        <v>55</v>
      </c>
      <c r="E53" s="16"/>
      <c r="F53" s="16"/>
      <c r="G53" s="16"/>
      <c r="H53" s="16"/>
      <c r="I53" s="16"/>
      <c r="J53" s="43">
        <v>9</v>
      </c>
      <c r="K53" s="18">
        <f t="shared" ref="K53:K71" si="2">J53/J$72</f>
        <v>4.0467625899280575E-3</v>
      </c>
      <c r="L53" s="39"/>
      <c r="M53" s="41" t="s">
        <v>56</v>
      </c>
      <c r="N53" s="41">
        <v>0</v>
      </c>
      <c r="O53" s="39"/>
    </row>
    <row r="54" spans="3:15" ht="21" customHeight="1" x14ac:dyDescent="0.35">
      <c r="C54" s="42" t="s">
        <v>53</v>
      </c>
      <c r="D54" s="16" t="s">
        <v>57</v>
      </c>
      <c r="E54" s="16"/>
      <c r="F54" s="16"/>
      <c r="G54" s="16"/>
      <c r="H54" s="16"/>
      <c r="I54" s="16"/>
      <c r="J54" s="43">
        <v>0</v>
      </c>
      <c r="K54" s="18">
        <f t="shared" si="2"/>
        <v>0</v>
      </c>
      <c r="L54" s="39"/>
      <c r="M54" s="41" t="s">
        <v>58</v>
      </c>
      <c r="N54" s="41">
        <v>0</v>
      </c>
      <c r="O54" s="39"/>
    </row>
    <row r="55" spans="3:15" ht="21" customHeight="1" x14ac:dyDescent="0.35">
      <c r="C55" s="42" t="s">
        <v>56</v>
      </c>
      <c r="D55" s="16" t="s">
        <v>59</v>
      </c>
      <c r="E55" s="16"/>
      <c r="F55" s="16"/>
      <c r="G55" s="16"/>
      <c r="H55" s="16"/>
      <c r="I55" s="16"/>
      <c r="J55" s="43">
        <v>0</v>
      </c>
      <c r="K55" s="18">
        <f t="shared" si="2"/>
        <v>0</v>
      </c>
      <c r="L55" s="39"/>
      <c r="M55" s="41" t="s">
        <v>60</v>
      </c>
      <c r="N55" s="41">
        <v>0</v>
      </c>
      <c r="O55" s="39"/>
    </row>
    <row r="56" spans="3:15" ht="21" customHeight="1" x14ac:dyDescent="0.35">
      <c r="C56" s="42" t="s">
        <v>58</v>
      </c>
      <c r="D56" s="16" t="s">
        <v>61</v>
      </c>
      <c r="E56" s="16"/>
      <c r="F56" s="16"/>
      <c r="G56" s="16"/>
      <c r="H56" s="16"/>
      <c r="I56" s="16"/>
      <c r="J56" s="43">
        <v>0</v>
      </c>
      <c r="K56" s="18">
        <f t="shared" si="2"/>
        <v>0</v>
      </c>
      <c r="L56" s="39"/>
      <c r="M56" s="41" t="s">
        <v>62</v>
      </c>
      <c r="N56" s="41">
        <v>0</v>
      </c>
      <c r="O56" s="39"/>
    </row>
    <row r="57" spans="3:15" ht="21" customHeight="1" x14ac:dyDescent="0.35">
      <c r="C57" s="42" t="s">
        <v>63</v>
      </c>
      <c r="D57" s="16" t="s">
        <v>64</v>
      </c>
      <c r="E57" s="16"/>
      <c r="F57" s="16"/>
      <c r="G57" s="16"/>
      <c r="H57" s="16"/>
      <c r="I57" s="16"/>
      <c r="J57" s="43">
        <v>400</v>
      </c>
      <c r="K57" s="18">
        <f t="shared" si="2"/>
        <v>0.17985611510791366</v>
      </c>
      <c r="L57" s="39"/>
      <c r="M57" s="41" t="s">
        <v>65</v>
      </c>
      <c r="N57" s="41">
        <v>0</v>
      </c>
      <c r="O57" s="39"/>
    </row>
    <row r="58" spans="3:15" ht="21" customHeight="1" x14ac:dyDescent="0.35">
      <c r="C58" s="42" t="s">
        <v>66</v>
      </c>
      <c r="D58" s="16" t="s">
        <v>67</v>
      </c>
      <c r="E58" s="16"/>
      <c r="F58" s="16"/>
      <c r="G58" s="16"/>
      <c r="H58" s="16"/>
      <c r="I58" s="16"/>
      <c r="J58" s="43">
        <v>592</v>
      </c>
      <c r="K58" s="18">
        <f t="shared" si="2"/>
        <v>0.26618705035971224</v>
      </c>
      <c r="L58" s="39"/>
      <c r="M58" s="41" t="s">
        <v>68</v>
      </c>
      <c r="N58" s="41">
        <v>0</v>
      </c>
      <c r="O58" s="39"/>
    </row>
    <row r="59" spans="3:15" ht="21" customHeight="1" x14ac:dyDescent="0.35">
      <c r="C59" s="42" t="s">
        <v>69</v>
      </c>
      <c r="D59" s="16" t="s">
        <v>70</v>
      </c>
      <c r="E59" s="16"/>
      <c r="F59" s="16"/>
      <c r="G59" s="16"/>
      <c r="H59" s="16"/>
      <c r="I59" s="16"/>
      <c r="J59" s="43">
        <v>26</v>
      </c>
      <c r="K59" s="18">
        <f t="shared" si="2"/>
        <v>1.1690647482014389E-2</v>
      </c>
      <c r="L59" s="39"/>
      <c r="M59" s="41" t="s">
        <v>71</v>
      </c>
      <c r="N59" s="41">
        <v>8</v>
      </c>
      <c r="O59" s="39"/>
    </row>
    <row r="60" spans="3:15" ht="21" customHeight="1" x14ac:dyDescent="0.35">
      <c r="C60" s="42" t="s">
        <v>60</v>
      </c>
      <c r="D60" s="16" t="s">
        <v>72</v>
      </c>
      <c r="E60" s="16"/>
      <c r="F60" s="16"/>
      <c r="G60" s="16"/>
      <c r="H60" s="16"/>
      <c r="I60" s="16"/>
      <c r="J60" s="43">
        <v>0</v>
      </c>
      <c r="K60" s="18">
        <f t="shared" si="2"/>
        <v>0</v>
      </c>
      <c r="L60" s="39"/>
      <c r="M60" s="41" t="s">
        <v>54</v>
      </c>
      <c r="N60" s="41">
        <v>9</v>
      </c>
      <c r="O60" s="39"/>
    </row>
    <row r="61" spans="3:15" ht="21" customHeight="1" x14ac:dyDescent="0.35">
      <c r="C61" s="42" t="s">
        <v>62</v>
      </c>
      <c r="D61" s="16" t="s">
        <v>73</v>
      </c>
      <c r="E61" s="16"/>
      <c r="F61" s="16"/>
      <c r="G61" s="16"/>
      <c r="H61" s="16"/>
      <c r="I61" s="16"/>
      <c r="J61" s="43">
        <v>0</v>
      </c>
      <c r="K61" s="18">
        <f t="shared" si="2"/>
        <v>0</v>
      </c>
      <c r="L61" s="39"/>
      <c r="M61" s="41" t="s">
        <v>74</v>
      </c>
      <c r="N61" s="41">
        <v>21</v>
      </c>
      <c r="O61" s="39"/>
    </row>
    <row r="62" spans="3:15" ht="21" customHeight="1" x14ac:dyDescent="0.35">
      <c r="C62" s="42" t="s">
        <v>75</v>
      </c>
      <c r="D62" s="16" t="s">
        <v>76</v>
      </c>
      <c r="E62" s="16"/>
      <c r="F62" s="16"/>
      <c r="G62" s="16"/>
      <c r="H62" s="16"/>
      <c r="I62" s="16"/>
      <c r="J62" s="43">
        <v>521</v>
      </c>
      <c r="K62" s="18">
        <f t="shared" si="2"/>
        <v>0.23426258992805754</v>
      </c>
      <c r="L62" s="39"/>
      <c r="M62" s="41" t="s">
        <v>77</v>
      </c>
      <c r="N62" s="41">
        <v>23</v>
      </c>
      <c r="O62" s="39"/>
    </row>
    <row r="63" spans="3:15" ht="21" customHeight="1" x14ac:dyDescent="0.35">
      <c r="C63" s="42" t="s">
        <v>78</v>
      </c>
      <c r="D63" s="16" t="s">
        <v>79</v>
      </c>
      <c r="E63" s="16"/>
      <c r="F63" s="16"/>
      <c r="G63" s="16"/>
      <c r="H63" s="16"/>
      <c r="I63" s="16"/>
      <c r="J63" s="43">
        <v>208</v>
      </c>
      <c r="K63" s="18">
        <f t="shared" si="2"/>
        <v>9.3525179856115109E-2</v>
      </c>
      <c r="L63" s="39"/>
      <c r="M63" s="41" t="s">
        <v>69</v>
      </c>
      <c r="N63" s="41">
        <v>26</v>
      </c>
      <c r="O63" s="39"/>
    </row>
    <row r="64" spans="3:15" ht="21" customHeight="1" x14ac:dyDescent="0.35">
      <c r="C64" s="42" t="s">
        <v>74</v>
      </c>
      <c r="D64" s="16" t="s">
        <v>80</v>
      </c>
      <c r="E64" s="16"/>
      <c r="F64" s="16"/>
      <c r="G64" s="16"/>
      <c r="H64" s="16"/>
      <c r="I64" s="16"/>
      <c r="J64" s="43">
        <v>21</v>
      </c>
      <c r="K64" s="18">
        <f t="shared" si="2"/>
        <v>9.4424460431654679E-3</v>
      </c>
      <c r="L64" s="39"/>
      <c r="M64" s="41" t="s">
        <v>51</v>
      </c>
      <c r="N64" s="41">
        <v>35</v>
      </c>
      <c r="O64" s="39"/>
    </row>
    <row r="65" spans="3:18" ht="21" customHeight="1" x14ac:dyDescent="0.35">
      <c r="C65" s="42" t="s">
        <v>81</v>
      </c>
      <c r="D65" s="16" t="s">
        <v>82</v>
      </c>
      <c r="E65" s="16"/>
      <c r="F65" s="16"/>
      <c r="G65" s="16"/>
      <c r="H65" s="16"/>
      <c r="I65" s="16"/>
      <c r="J65" s="43">
        <v>57</v>
      </c>
      <c r="K65" s="18">
        <f t="shared" si="2"/>
        <v>2.5629496402877698E-2</v>
      </c>
      <c r="L65" s="39"/>
      <c r="M65" s="41" t="s">
        <v>81</v>
      </c>
      <c r="N65" s="41">
        <v>57</v>
      </c>
      <c r="O65" s="39"/>
    </row>
    <row r="66" spans="3:18" ht="21" customHeight="1" x14ac:dyDescent="0.35">
      <c r="C66" s="42" t="s">
        <v>83</v>
      </c>
      <c r="D66" s="16" t="s">
        <v>84</v>
      </c>
      <c r="E66" s="16"/>
      <c r="F66" s="16"/>
      <c r="G66" s="16"/>
      <c r="H66" s="16"/>
      <c r="I66" s="16"/>
      <c r="J66" s="43">
        <v>134</v>
      </c>
      <c r="K66" s="18">
        <f t="shared" si="2"/>
        <v>6.0251798561151079E-2</v>
      </c>
      <c r="L66" s="39"/>
      <c r="M66" s="41" t="s">
        <v>83</v>
      </c>
      <c r="N66" s="41">
        <v>134</v>
      </c>
      <c r="O66" s="39"/>
    </row>
    <row r="67" spans="3:18" ht="21" customHeight="1" x14ac:dyDescent="0.35">
      <c r="C67" s="42" t="s">
        <v>85</v>
      </c>
      <c r="D67" s="16" t="s">
        <v>86</v>
      </c>
      <c r="E67" s="16"/>
      <c r="F67" s="16"/>
      <c r="G67" s="16"/>
      <c r="H67" s="16"/>
      <c r="I67" s="16"/>
      <c r="J67" s="43">
        <v>190</v>
      </c>
      <c r="K67" s="18">
        <f t="shared" si="2"/>
        <v>8.5431654676258989E-2</v>
      </c>
      <c r="L67" s="39"/>
      <c r="M67" s="41" t="s">
        <v>85</v>
      </c>
      <c r="N67" s="41">
        <v>190</v>
      </c>
      <c r="O67" s="39"/>
    </row>
    <row r="68" spans="3:18" ht="21" customHeight="1" x14ac:dyDescent="0.35">
      <c r="C68" s="42" t="s">
        <v>71</v>
      </c>
      <c r="D68" s="16" t="s">
        <v>87</v>
      </c>
      <c r="E68" s="16"/>
      <c r="F68" s="16"/>
      <c r="G68" s="16"/>
      <c r="H68" s="16"/>
      <c r="I68" s="16"/>
      <c r="J68" s="43">
        <v>8</v>
      </c>
      <c r="K68" s="18">
        <f t="shared" si="2"/>
        <v>3.5971223021582736E-3</v>
      </c>
      <c r="L68" s="39"/>
      <c r="M68" s="41" t="s">
        <v>78</v>
      </c>
      <c r="N68" s="41">
        <v>208</v>
      </c>
      <c r="O68" s="39"/>
    </row>
    <row r="69" spans="3:18" ht="21" customHeight="1" x14ac:dyDescent="0.35">
      <c r="C69" s="42" t="s">
        <v>77</v>
      </c>
      <c r="D69" s="16" t="s">
        <v>88</v>
      </c>
      <c r="E69" s="16"/>
      <c r="F69" s="16"/>
      <c r="G69" s="16"/>
      <c r="H69" s="16"/>
      <c r="I69" s="16"/>
      <c r="J69" s="43">
        <v>23</v>
      </c>
      <c r="K69" s="18">
        <f t="shared" si="2"/>
        <v>1.0341726618705036E-2</v>
      </c>
      <c r="L69" s="39"/>
      <c r="M69" s="41" t="s">
        <v>63</v>
      </c>
      <c r="N69" s="41">
        <v>400</v>
      </c>
      <c r="O69" s="39"/>
    </row>
    <row r="70" spans="3:18" ht="21" customHeight="1" x14ac:dyDescent="0.35">
      <c r="C70" s="42" t="s">
        <v>65</v>
      </c>
      <c r="D70" s="16" t="s">
        <v>89</v>
      </c>
      <c r="E70" s="16"/>
      <c r="F70" s="16"/>
      <c r="G70" s="16"/>
      <c r="H70" s="16"/>
      <c r="I70" s="16"/>
      <c r="J70" s="43">
        <v>0</v>
      </c>
      <c r="K70" s="18">
        <f t="shared" si="2"/>
        <v>0</v>
      </c>
      <c r="L70" s="39"/>
      <c r="M70" s="41" t="s">
        <v>75</v>
      </c>
      <c r="N70" s="41">
        <v>521</v>
      </c>
      <c r="O70" s="39"/>
    </row>
    <row r="71" spans="3:18" ht="21" customHeight="1" thickBot="1" x14ac:dyDescent="0.4">
      <c r="C71" s="42" t="s">
        <v>68</v>
      </c>
      <c r="D71" s="16" t="s">
        <v>90</v>
      </c>
      <c r="E71" s="16"/>
      <c r="F71" s="16"/>
      <c r="G71" s="16"/>
      <c r="H71" s="16"/>
      <c r="I71" s="16"/>
      <c r="J71" s="43">
        <v>0</v>
      </c>
      <c r="K71" s="18">
        <f t="shared" si="2"/>
        <v>0</v>
      </c>
      <c r="M71" s="41" t="s">
        <v>66</v>
      </c>
      <c r="N71" s="41">
        <v>592</v>
      </c>
    </row>
    <row r="72" spans="3:18" ht="21" customHeight="1" x14ac:dyDescent="0.35">
      <c r="C72" s="28"/>
      <c r="D72" s="28" t="s">
        <v>3</v>
      </c>
      <c r="E72" s="28"/>
      <c r="F72" s="28"/>
      <c r="G72" s="28"/>
      <c r="H72" s="28"/>
      <c r="I72" s="28"/>
      <c r="J72" s="20">
        <f>SUM(J52:J71)</f>
        <v>2224</v>
      </c>
      <c r="K72" s="21">
        <f>SUM(K52:K71)</f>
        <v>0.99999999999999989</v>
      </c>
    </row>
    <row r="73" spans="3:18" ht="21" customHeight="1" x14ac:dyDescent="0.35">
      <c r="C73" s="38"/>
      <c r="D73" s="38"/>
      <c r="E73" s="38"/>
      <c r="M73" s="44"/>
      <c r="N73" s="44"/>
      <c r="O73" s="44"/>
      <c r="P73" s="44"/>
      <c r="Q73" s="44"/>
      <c r="R73" s="44"/>
    </row>
    <row r="74" spans="3:18" ht="21" customHeight="1" x14ac:dyDescent="0.35"/>
    <row r="75" spans="3:18" ht="21" customHeight="1" x14ac:dyDescent="0.35"/>
    <row r="76" spans="3:18" ht="25.5" customHeight="1" x14ac:dyDescent="0.35">
      <c r="C76" s="23" t="s">
        <v>91</v>
      </c>
      <c r="D76" s="45" t="s">
        <v>3</v>
      </c>
      <c r="E76" s="46" t="s">
        <v>92</v>
      </c>
      <c r="F76" s="47" t="s">
        <v>93</v>
      </c>
      <c r="M76" s="15" t="s">
        <v>49</v>
      </c>
      <c r="N76" s="40" t="s">
        <v>50</v>
      </c>
      <c r="O76" s="40"/>
      <c r="P76" s="40"/>
      <c r="Q76" s="13" t="s">
        <v>94</v>
      </c>
      <c r="R76" s="14" t="s">
        <v>4</v>
      </c>
    </row>
    <row r="77" spans="3:18" ht="33" customHeight="1" thickBot="1" x14ac:dyDescent="0.4">
      <c r="C77" s="42" t="s">
        <v>7</v>
      </c>
      <c r="D77" s="48">
        <f>SUM(E77:F77)</f>
        <v>13404</v>
      </c>
      <c r="E77" s="17">
        <v>12307</v>
      </c>
      <c r="F77" s="17">
        <v>1097</v>
      </c>
      <c r="H77" s="49" t="s">
        <v>92</v>
      </c>
      <c r="I77" s="50">
        <v>0.8918101536352272</v>
      </c>
      <c r="M77" s="42" t="s">
        <v>51</v>
      </c>
      <c r="N77" s="51" t="s">
        <v>95</v>
      </c>
      <c r="O77" s="51"/>
      <c r="P77" s="51"/>
      <c r="Q77" s="17">
        <v>278</v>
      </c>
      <c r="R77" s="18">
        <f>Q77/Q$86</f>
        <v>1.1210129440703254E-2</v>
      </c>
    </row>
    <row r="78" spans="3:18" ht="33" customHeight="1" thickBot="1" x14ac:dyDescent="0.4">
      <c r="C78" s="42" t="s">
        <v>9</v>
      </c>
      <c r="D78" s="48">
        <f t="shared" ref="D78" si="3">SUM(E78:F78)</f>
        <v>11395</v>
      </c>
      <c r="E78" s="17">
        <v>9809</v>
      </c>
      <c r="F78" s="17">
        <v>1586</v>
      </c>
      <c r="H78" s="52" t="s">
        <v>93</v>
      </c>
      <c r="I78" s="50">
        <v>0.10818984636477277</v>
      </c>
      <c r="M78" s="42" t="s">
        <v>58</v>
      </c>
      <c r="N78" s="53" t="s">
        <v>96</v>
      </c>
      <c r="O78" s="53"/>
      <c r="P78" s="53"/>
      <c r="Q78" s="17">
        <v>0</v>
      </c>
      <c r="R78" s="18">
        <f t="shared" ref="R78:R85" si="4">Q78/Q$86</f>
        <v>0</v>
      </c>
    </row>
    <row r="79" spans="3:18" ht="33" customHeight="1" x14ac:dyDescent="0.35">
      <c r="C79" s="28" t="s">
        <v>3</v>
      </c>
      <c r="D79" s="20">
        <f>SUM(D77:D78)</f>
        <v>24799</v>
      </c>
      <c r="E79" s="20">
        <f t="shared" ref="E79:F79" si="5">SUM(E77:E78)</f>
        <v>22116</v>
      </c>
      <c r="F79" s="20">
        <f t="shared" si="5"/>
        <v>2683</v>
      </c>
      <c r="M79" s="42" t="s">
        <v>63</v>
      </c>
      <c r="N79" s="53" t="s">
        <v>97</v>
      </c>
      <c r="O79" s="53"/>
      <c r="P79" s="53"/>
      <c r="Q79" s="17">
        <v>9323</v>
      </c>
      <c r="R79" s="18">
        <f t="shared" si="4"/>
        <v>0.37594257832977135</v>
      </c>
    </row>
    <row r="80" spans="3:18" ht="33" customHeight="1" thickBot="1" x14ac:dyDescent="0.4">
      <c r="C80" s="54" t="s">
        <v>4</v>
      </c>
      <c r="D80" s="50">
        <v>1</v>
      </c>
      <c r="E80" s="50">
        <f>E79/D79</f>
        <v>0.8918101536352272</v>
      </c>
      <c r="F80" s="50">
        <f>F79/D79</f>
        <v>0.10818984636477277</v>
      </c>
      <c r="M80" s="42" t="s">
        <v>62</v>
      </c>
      <c r="N80" s="53" t="s">
        <v>73</v>
      </c>
      <c r="O80" s="53"/>
      <c r="P80" s="53"/>
      <c r="Q80" s="17">
        <v>0</v>
      </c>
      <c r="R80" s="18">
        <f t="shared" si="4"/>
        <v>0</v>
      </c>
    </row>
    <row r="81" spans="3:18" ht="33" customHeight="1" x14ac:dyDescent="0.35">
      <c r="M81" s="42" t="s">
        <v>75</v>
      </c>
      <c r="N81" s="53" t="s">
        <v>98</v>
      </c>
      <c r="O81" s="53"/>
      <c r="P81" s="53"/>
      <c r="Q81" s="17">
        <v>8264</v>
      </c>
      <c r="R81" s="18">
        <f t="shared" si="4"/>
        <v>0.33323924351788381</v>
      </c>
    </row>
    <row r="82" spans="3:18" ht="33" customHeight="1" x14ac:dyDescent="0.35">
      <c r="M82" s="42" t="s">
        <v>74</v>
      </c>
      <c r="N82" s="53" t="s">
        <v>99</v>
      </c>
      <c r="O82" s="53"/>
      <c r="P82" s="53"/>
      <c r="Q82" s="17">
        <v>238</v>
      </c>
      <c r="R82" s="18">
        <f t="shared" si="4"/>
        <v>9.5971611758538643E-3</v>
      </c>
    </row>
    <row r="83" spans="3:18" ht="33" customHeight="1" x14ac:dyDescent="0.35">
      <c r="H83" s="55"/>
      <c r="M83" s="42" t="s">
        <v>83</v>
      </c>
      <c r="N83" s="53" t="s">
        <v>100</v>
      </c>
      <c r="O83" s="53"/>
      <c r="P83" s="53"/>
      <c r="Q83" s="17">
        <v>2641</v>
      </c>
      <c r="R83" s="18">
        <f t="shared" si="4"/>
        <v>0.10649622968668092</v>
      </c>
    </row>
    <row r="84" spans="3:18" ht="33" customHeight="1" x14ac:dyDescent="0.35">
      <c r="H84" s="55"/>
      <c r="M84" s="42" t="s">
        <v>85</v>
      </c>
      <c r="N84" s="53" t="s">
        <v>101</v>
      </c>
      <c r="O84" s="53"/>
      <c r="P84" s="53"/>
      <c r="Q84" s="17">
        <v>3606</v>
      </c>
      <c r="R84" s="18">
        <f t="shared" si="4"/>
        <v>0.14540908907617242</v>
      </c>
    </row>
    <row r="85" spans="3:18" ht="33" customHeight="1" thickBot="1" x14ac:dyDescent="0.4">
      <c r="H85" s="55"/>
      <c r="M85" s="42" t="s">
        <v>77</v>
      </c>
      <c r="N85" s="16" t="s">
        <v>102</v>
      </c>
      <c r="O85" s="16"/>
      <c r="P85" s="16"/>
      <c r="Q85" s="17">
        <v>449</v>
      </c>
      <c r="R85" s="18">
        <f t="shared" si="4"/>
        <v>1.8105568772934393E-2</v>
      </c>
    </row>
    <row r="86" spans="3:18" ht="21" customHeight="1" x14ac:dyDescent="0.35">
      <c r="H86" s="55"/>
      <c r="M86" s="28"/>
      <c r="N86" s="28" t="s">
        <v>3</v>
      </c>
      <c r="O86" s="28"/>
      <c r="P86" s="28"/>
      <c r="Q86" s="20">
        <f>SUM(Q77:Q85)</f>
        <v>24799</v>
      </c>
      <c r="R86" s="21">
        <f>SUM(R77:R85)</f>
        <v>1</v>
      </c>
    </row>
    <row r="87" spans="3:18" ht="21" customHeight="1" x14ac:dyDescent="0.35">
      <c r="H87" s="55"/>
    </row>
    <row r="88" spans="3:18" ht="15.75" customHeight="1" x14ac:dyDescent="0.35">
      <c r="H88" s="56"/>
    </row>
    <row r="89" spans="3:18" ht="15.75" customHeight="1" x14ac:dyDescent="0.35"/>
    <row r="90" spans="3:18" ht="21" customHeight="1" x14ac:dyDescent="0.35"/>
    <row r="91" spans="3:18" ht="21" customHeight="1" x14ac:dyDescent="0.35"/>
    <row r="92" spans="3:18" ht="27" customHeight="1" x14ac:dyDescent="0.35"/>
    <row r="93" spans="3:18" ht="10.5" customHeight="1" x14ac:dyDescent="0.35"/>
    <row r="94" spans="3:18" ht="21" customHeight="1" x14ac:dyDescent="0.35">
      <c r="C94" s="57"/>
      <c r="D94" s="57"/>
      <c r="E94" s="57"/>
      <c r="G94" s="57"/>
      <c r="I94" s="57"/>
      <c r="J94" s="57"/>
      <c r="K94" s="57"/>
    </row>
    <row r="95" spans="3:18" ht="21" customHeight="1" x14ac:dyDescent="0.35">
      <c r="C95" s="57"/>
      <c r="D95" s="57"/>
      <c r="E95" s="57"/>
      <c r="G95" s="57"/>
      <c r="I95" s="57"/>
      <c r="J95" s="57"/>
      <c r="K95" s="57"/>
    </row>
    <row r="96" spans="3:18" ht="21" customHeight="1" x14ac:dyDescent="0.35">
      <c r="C96" s="58" t="s">
        <v>91</v>
      </c>
      <c r="D96" s="58"/>
      <c r="E96" s="59" t="s">
        <v>103</v>
      </c>
      <c r="F96" s="60"/>
      <c r="G96" s="60"/>
      <c r="I96" s="58" t="s">
        <v>104</v>
      </c>
      <c r="J96" s="58"/>
      <c r="K96" s="59" t="s">
        <v>103</v>
      </c>
      <c r="L96" s="60"/>
      <c r="M96" s="60"/>
    </row>
    <row r="97" spans="3:18" ht="21" customHeight="1" x14ac:dyDescent="0.35">
      <c r="C97" s="58"/>
      <c r="D97" s="58"/>
      <c r="E97" s="61" t="s">
        <v>105</v>
      </c>
      <c r="F97" s="62"/>
      <c r="G97" s="63" t="s">
        <v>106</v>
      </c>
      <c r="I97" s="58"/>
      <c r="J97" s="58"/>
      <c r="K97" s="61" t="s">
        <v>105</v>
      </c>
      <c r="L97" s="62"/>
      <c r="M97" s="63" t="s">
        <v>106</v>
      </c>
      <c r="O97" t="s">
        <v>104</v>
      </c>
      <c r="P97" t="s">
        <v>54</v>
      </c>
      <c r="Q97" t="s">
        <v>66</v>
      </c>
      <c r="R97" t="s">
        <v>69</v>
      </c>
    </row>
    <row r="98" spans="3:18" ht="21" customHeight="1" x14ac:dyDescent="0.35">
      <c r="C98" s="58"/>
      <c r="D98" s="58"/>
      <c r="E98" s="64" t="s">
        <v>54</v>
      </c>
      <c r="F98" s="65" t="s">
        <v>66</v>
      </c>
      <c r="G98" s="65" t="s">
        <v>69</v>
      </c>
      <c r="I98" s="66"/>
      <c r="J98" s="66"/>
      <c r="K98" s="67" t="s">
        <v>54</v>
      </c>
      <c r="L98" s="64" t="s">
        <v>66</v>
      </c>
      <c r="M98" s="65" t="s">
        <v>69</v>
      </c>
      <c r="O98" t="s">
        <v>107</v>
      </c>
      <c r="P98">
        <v>15</v>
      </c>
      <c r="Q98">
        <v>630</v>
      </c>
      <c r="R98">
        <v>2</v>
      </c>
    </row>
    <row r="99" spans="3:18" ht="21" customHeight="1" x14ac:dyDescent="0.35">
      <c r="C99" s="68" t="s">
        <v>7</v>
      </c>
      <c r="D99" s="69"/>
      <c r="E99" s="70">
        <v>0</v>
      </c>
      <c r="F99" s="17">
        <v>2128</v>
      </c>
      <c r="G99" s="17">
        <v>0</v>
      </c>
      <c r="H99" s="71"/>
      <c r="I99" s="68" t="s">
        <v>107</v>
      </c>
      <c r="J99" s="69"/>
      <c r="K99" s="70">
        <v>15</v>
      </c>
      <c r="L99" s="17">
        <v>630</v>
      </c>
      <c r="M99" s="17">
        <v>2</v>
      </c>
      <c r="O99" t="s">
        <v>108</v>
      </c>
      <c r="P99">
        <v>3</v>
      </c>
      <c r="Q99">
        <v>1002</v>
      </c>
      <c r="R99">
        <v>2</v>
      </c>
    </row>
    <row r="100" spans="3:18" ht="21" customHeight="1" thickBot="1" x14ac:dyDescent="0.4">
      <c r="C100" s="68" t="s">
        <v>9</v>
      </c>
      <c r="D100" s="69"/>
      <c r="E100" s="70">
        <v>24</v>
      </c>
      <c r="F100" s="17">
        <v>532</v>
      </c>
      <c r="G100" s="17">
        <v>5</v>
      </c>
      <c r="I100" s="68" t="s">
        <v>108</v>
      </c>
      <c r="J100" s="68"/>
      <c r="K100" s="70">
        <v>3</v>
      </c>
      <c r="L100" s="17">
        <v>1002</v>
      </c>
      <c r="M100" s="17">
        <v>2</v>
      </c>
      <c r="O100" t="s">
        <v>109</v>
      </c>
      <c r="P100">
        <v>2</v>
      </c>
      <c r="Q100">
        <v>678</v>
      </c>
      <c r="R100">
        <v>1</v>
      </c>
    </row>
    <row r="101" spans="3:18" ht="21" customHeight="1" x14ac:dyDescent="0.35">
      <c r="C101" s="28" t="s">
        <v>3</v>
      </c>
      <c r="D101" s="28"/>
      <c r="E101" s="20">
        <f>SUM(E99:E100)</f>
        <v>24</v>
      </c>
      <c r="F101" s="20">
        <f t="shared" ref="F101:G101" si="6">SUM(F99:F100)</f>
        <v>2660</v>
      </c>
      <c r="G101" s="20">
        <f t="shared" si="6"/>
        <v>5</v>
      </c>
      <c r="I101" s="68" t="s">
        <v>109</v>
      </c>
      <c r="J101" s="68"/>
      <c r="K101" s="70">
        <v>2</v>
      </c>
      <c r="L101" s="17">
        <v>678</v>
      </c>
      <c r="M101" s="17">
        <v>1</v>
      </c>
      <c r="O101" t="s">
        <v>110</v>
      </c>
      <c r="P101">
        <v>4</v>
      </c>
      <c r="Q101">
        <v>252</v>
      </c>
      <c r="R101">
        <v>0</v>
      </c>
    </row>
    <row r="102" spans="3:18" ht="21" customHeight="1" x14ac:dyDescent="0.35">
      <c r="I102" s="68" t="s">
        <v>110</v>
      </c>
      <c r="J102" s="68"/>
      <c r="K102" s="70">
        <v>4</v>
      </c>
      <c r="L102" s="17">
        <v>252</v>
      </c>
      <c r="M102" s="17">
        <v>0</v>
      </c>
      <c r="O102" t="s">
        <v>111</v>
      </c>
      <c r="P102">
        <v>0</v>
      </c>
      <c r="Q102">
        <v>98</v>
      </c>
      <c r="R102">
        <v>0</v>
      </c>
    </row>
    <row r="103" spans="3:18" ht="21" customHeight="1" thickBot="1" x14ac:dyDescent="0.4">
      <c r="I103" s="68" t="s">
        <v>111</v>
      </c>
      <c r="J103" s="68"/>
      <c r="K103" s="70">
        <v>0</v>
      </c>
      <c r="L103" s="17">
        <v>98</v>
      </c>
      <c r="M103" s="17">
        <v>0</v>
      </c>
    </row>
    <row r="104" spans="3:18" ht="21" customHeight="1" x14ac:dyDescent="0.35">
      <c r="I104" s="28" t="s">
        <v>3</v>
      </c>
      <c r="J104" s="28"/>
      <c r="K104" s="20">
        <f>SUM(K99:K103)</f>
        <v>24</v>
      </c>
      <c r="L104" s="20">
        <f t="shared" ref="L104:M104" si="7">SUM(L99:L103)</f>
        <v>2660</v>
      </c>
      <c r="M104" s="20">
        <f t="shared" si="7"/>
        <v>5</v>
      </c>
    </row>
    <row r="105" spans="3:18" ht="21" customHeight="1" x14ac:dyDescent="0.35"/>
    <row r="106" spans="3:18" ht="21" customHeight="1" x14ac:dyDescent="0.35"/>
    <row r="107" spans="3:18" ht="21" customHeight="1" x14ac:dyDescent="0.35"/>
    <row r="108" spans="3:18" ht="21" customHeight="1" x14ac:dyDescent="0.35">
      <c r="I108" s="72" t="s">
        <v>112</v>
      </c>
      <c r="J108" s="72"/>
      <c r="K108" s="72"/>
      <c r="L108" s="72"/>
      <c r="M108" s="72"/>
      <c r="N108" s="72"/>
      <c r="O108" s="72"/>
      <c r="P108" s="59" t="s">
        <v>103</v>
      </c>
      <c r="Q108" s="60"/>
      <c r="R108" s="60"/>
    </row>
    <row r="109" spans="3:18" ht="21" customHeight="1" x14ac:dyDescent="0.35">
      <c r="C109" s="72" t="s">
        <v>113</v>
      </c>
      <c r="D109" s="72"/>
      <c r="E109" s="59" t="s">
        <v>103</v>
      </c>
      <c r="F109" s="60"/>
      <c r="G109" s="60"/>
      <c r="I109" s="72"/>
      <c r="J109" s="72"/>
      <c r="K109" s="72"/>
      <c r="L109" s="72"/>
      <c r="M109" s="72"/>
      <c r="N109" s="72"/>
      <c r="O109" s="72"/>
      <c r="P109" s="61" t="s">
        <v>105</v>
      </c>
      <c r="Q109" s="62"/>
      <c r="R109" s="63" t="s">
        <v>106</v>
      </c>
    </row>
    <row r="110" spans="3:18" ht="21" customHeight="1" x14ac:dyDescent="0.35">
      <c r="C110" s="72"/>
      <c r="D110" s="72"/>
      <c r="E110" s="61" t="s">
        <v>105</v>
      </c>
      <c r="F110" s="62"/>
      <c r="G110" s="63" t="s">
        <v>106</v>
      </c>
      <c r="I110" s="72"/>
      <c r="J110" s="72"/>
      <c r="K110" s="72"/>
      <c r="L110" s="72"/>
      <c r="M110" s="72"/>
      <c r="N110" s="72"/>
      <c r="O110" s="72"/>
      <c r="P110" s="64" t="s">
        <v>54</v>
      </c>
      <c r="Q110" s="65" t="s">
        <v>66</v>
      </c>
      <c r="R110" s="65" t="s">
        <v>69</v>
      </c>
    </row>
    <row r="111" spans="3:18" ht="21" customHeight="1" x14ac:dyDescent="0.35">
      <c r="C111" s="72"/>
      <c r="D111" s="72"/>
      <c r="E111" s="64" t="s">
        <v>54</v>
      </c>
      <c r="F111" s="65" t="s">
        <v>66</v>
      </c>
      <c r="G111" s="65" t="s">
        <v>69</v>
      </c>
      <c r="I111" s="42" t="s">
        <v>114</v>
      </c>
      <c r="J111" s="42"/>
      <c r="K111" s="42"/>
      <c r="L111" s="42"/>
      <c r="M111" s="42"/>
      <c r="N111" s="42"/>
      <c r="O111" s="42"/>
      <c r="P111" s="17">
        <v>3</v>
      </c>
      <c r="Q111" s="17">
        <v>400</v>
      </c>
      <c r="R111" s="17">
        <v>0</v>
      </c>
    </row>
    <row r="112" spans="3:18" ht="21" customHeight="1" x14ac:dyDescent="0.35">
      <c r="C112" s="42" t="s">
        <v>115</v>
      </c>
      <c r="D112" s="42"/>
      <c r="E112" s="17">
        <v>8</v>
      </c>
      <c r="F112" s="17">
        <v>1679</v>
      </c>
      <c r="G112" s="17">
        <v>3</v>
      </c>
      <c r="I112" s="42" t="s">
        <v>116</v>
      </c>
      <c r="J112" s="42"/>
      <c r="K112" s="42"/>
      <c r="L112" s="42"/>
      <c r="M112" s="42"/>
      <c r="N112" s="42"/>
      <c r="O112" s="42"/>
      <c r="P112" s="17">
        <v>0</v>
      </c>
      <c r="Q112" s="17">
        <v>60</v>
      </c>
      <c r="R112" s="17">
        <v>0</v>
      </c>
    </row>
    <row r="113" spans="3:19" ht="21" customHeight="1" x14ac:dyDescent="0.35">
      <c r="C113" s="42" t="s">
        <v>117</v>
      </c>
      <c r="D113" s="42"/>
      <c r="E113" s="17">
        <v>16</v>
      </c>
      <c r="F113" s="17">
        <v>980</v>
      </c>
      <c r="G113" s="17">
        <v>2</v>
      </c>
      <c r="I113" s="42" t="s">
        <v>118</v>
      </c>
      <c r="J113" s="42"/>
      <c r="K113" s="42"/>
      <c r="L113" s="42"/>
      <c r="M113" s="42"/>
      <c r="N113" s="42"/>
      <c r="O113" s="42"/>
      <c r="P113" s="17">
        <v>0</v>
      </c>
      <c r="Q113" s="17">
        <v>0</v>
      </c>
      <c r="R113" s="17">
        <v>0</v>
      </c>
    </row>
    <row r="114" spans="3:19" ht="21" customHeight="1" thickBot="1" x14ac:dyDescent="0.4">
      <c r="C114" s="73" t="s">
        <v>119</v>
      </c>
      <c r="D114" s="42"/>
      <c r="E114" s="17">
        <v>0</v>
      </c>
      <c r="F114" s="17">
        <v>1</v>
      </c>
      <c r="G114" s="17">
        <v>0</v>
      </c>
      <c r="I114" s="42" t="s">
        <v>120</v>
      </c>
      <c r="J114" s="42"/>
      <c r="K114" s="42"/>
      <c r="L114" s="42"/>
      <c r="M114" s="42"/>
      <c r="N114" s="42"/>
      <c r="O114" s="42"/>
      <c r="P114" s="17">
        <v>0</v>
      </c>
      <c r="Q114" s="17">
        <v>2</v>
      </c>
      <c r="R114" s="17">
        <v>0</v>
      </c>
    </row>
    <row r="115" spans="3:19" ht="21" customHeight="1" x14ac:dyDescent="0.35">
      <c r="C115" s="28" t="s">
        <v>3</v>
      </c>
      <c r="D115" s="28"/>
      <c r="E115" s="20">
        <f>SUM(E112:E114)</f>
        <v>24</v>
      </c>
      <c r="F115" s="20">
        <f t="shared" ref="F115:G115" si="8">SUM(F112:F114)</f>
        <v>2660</v>
      </c>
      <c r="G115" s="20">
        <f t="shared" si="8"/>
        <v>5</v>
      </c>
      <c r="I115" s="42" t="s">
        <v>121</v>
      </c>
      <c r="J115" s="42"/>
      <c r="K115" s="42"/>
      <c r="L115" s="42"/>
      <c r="M115" s="42"/>
      <c r="N115" s="42"/>
      <c r="O115" s="42"/>
      <c r="P115" s="17">
        <v>12</v>
      </c>
      <c r="Q115" s="17">
        <v>34</v>
      </c>
      <c r="R115" s="17">
        <v>0</v>
      </c>
    </row>
    <row r="116" spans="3:19" ht="21" customHeight="1" x14ac:dyDescent="0.35">
      <c r="I116" s="42" t="s">
        <v>122</v>
      </c>
      <c r="J116" s="42"/>
      <c r="K116" s="42"/>
      <c r="L116" s="42"/>
      <c r="M116" s="42"/>
      <c r="N116" s="42"/>
      <c r="O116" s="42"/>
      <c r="P116" s="17">
        <v>0</v>
      </c>
      <c r="Q116" s="17">
        <v>39</v>
      </c>
      <c r="R116" s="17">
        <v>0</v>
      </c>
    </row>
    <row r="117" spans="3:19" ht="21" customHeight="1" x14ac:dyDescent="0.35">
      <c r="I117" s="42" t="s">
        <v>123</v>
      </c>
      <c r="J117" s="42"/>
      <c r="K117" s="42"/>
      <c r="L117" s="42"/>
      <c r="M117" s="42"/>
      <c r="N117" s="42"/>
      <c r="O117" s="42"/>
      <c r="P117" s="17">
        <v>9</v>
      </c>
      <c r="Q117" s="17">
        <v>2104</v>
      </c>
      <c r="R117" s="17">
        <v>5</v>
      </c>
    </row>
    <row r="118" spans="3:19" ht="21" customHeight="1" x14ac:dyDescent="0.35">
      <c r="I118" s="42" t="s">
        <v>32</v>
      </c>
      <c r="J118" s="42"/>
      <c r="K118" s="42"/>
      <c r="L118" s="42"/>
      <c r="M118" s="42"/>
      <c r="N118" s="42"/>
      <c r="O118" s="42"/>
      <c r="P118" s="17">
        <v>0</v>
      </c>
      <c r="Q118" s="17">
        <v>0</v>
      </c>
      <c r="R118" s="17">
        <v>0</v>
      </c>
    </row>
    <row r="119" spans="3:19" ht="21" customHeight="1" x14ac:dyDescent="0.35">
      <c r="I119" s="42" t="s">
        <v>124</v>
      </c>
      <c r="J119" s="42"/>
      <c r="K119" s="42"/>
      <c r="L119" s="42"/>
      <c r="M119" s="42"/>
      <c r="N119" s="42"/>
      <c r="O119" s="42"/>
      <c r="P119" s="17">
        <v>0</v>
      </c>
      <c r="Q119" s="17">
        <v>6</v>
      </c>
      <c r="R119" s="17">
        <v>0</v>
      </c>
    </row>
    <row r="120" spans="3:19" ht="21" customHeight="1" thickBot="1" x14ac:dyDescent="0.4">
      <c r="I120" s="73" t="s">
        <v>119</v>
      </c>
      <c r="J120" s="73"/>
      <c r="K120" s="73"/>
      <c r="L120" s="73"/>
      <c r="M120" s="73"/>
      <c r="N120" s="73"/>
      <c r="O120" s="73"/>
      <c r="P120" s="17">
        <v>0</v>
      </c>
      <c r="Q120" s="17">
        <v>15</v>
      </c>
      <c r="R120" s="17">
        <v>0</v>
      </c>
    </row>
    <row r="121" spans="3:19" ht="21" customHeight="1" x14ac:dyDescent="0.35">
      <c r="I121" s="28" t="s">
        <v>3</v>
      </c>
      <c r="J121" s="28"/>
      <c r="K121" s="28"/>
      <c r="L121" s="28"/>
      <c r="M121" s="28"/>
      <c r="N121" s="28"/>
      <c r="O121" s="28"/>
      <c r="P121" s="20">
        <f>SUM(P111:P120)</f>
        <v>24</v>
      </c>
      <c r="Q121" s="20">
        <f t="shared" ref="Q121:R121" si="9">SUM(Q111:Q120)</f>
        <v>2660</v>
      </c>
      <c r="R121" s="20">
        <f t="shared" si="9"/>
        <v>5</v>
      </c>
    </row>
    <row r="122" spans="3:19" ht="21" customHeight="1" x14ac:dyDescent="0.35"/>
    <row r="123" spans="3:19" ht="36.75" customHeight="1" x14ac:dyDescent="0.35">
      <c r="G123" s="74"/>
      <c r="H123" s="75" t="s">
        <v>125</v>
      </c>
      <c r="I123" s="75"/>
      <c r="J123" s="75"/>
      <c r="K123" s="75"/>
      <c r="M123" s="76"/>
      <c r="N123" s="77" t="s">
        <v>126</v>
      </c>
      <c r="O123" s="77"/>
      <c r="P123" s="77"/>
      <c r="Q123" s="77"/>
      <c r="R123" s="78"/>
      <c r="S123" s="78"/>
    </row>
    <row r="124" spans="3:19" ht="21" customHeight="1" x14ac:dyDescent="0.35">
      <c r="L124" s="79"/>
      <c r="R124" s="79"/>
    </row>
    <row r="125" spans="3:19" ht="21" customHeight="1" x14ac:dyDescent="0.35">
      <c r="C125" s="80" t="s">
        <v>127</v>
      </c>
      <c r="D125" s="59" t="s">
        <v>103</v>
      </c>
      <c r="E125" s="60"/>
      <c r="F125" s="60"/>
    </row>
    <row r="126" spans="3:19" ht="21" customHeight="1" x14ac:dyDescent="0.35">
      <c r="C126" s="80"/>
      <c r="D126" s="61" t="s">
        <v>105</v>
      </c>
      <c r="E126" s="62"/>
      <c r="F126" s="63" t="s">
        <v>106</v>
      </c>
    </row>
    <row r="127" spans="3:19" ht="21" customHeight="1" x14ac:dyDescent="0.35">
      <c r="C127" s="81"/>
      <c r="D127" s="64" t="s">
        <v>54</v>
      </c>
      <c r="E127" s="65" t="s">
        <v>66</v>
      </c>
      <c r="F127" s="65" t="s">
        <v>69</v>
      </c>
    </row>
    <row r="128" spans="3:19" ht="21" customHeight="1" x14ac:dyDescent="0.35">
      <c r="C128" s="82" t="s">
        <v>6</v>
      </c>
      <c r="D128" s="17">
        <v>0</v>
      </c>
      <c r="E128" s="17">
        <v>50</v>
      </c>
      <c r="F128" s="17">
        <v>0</v>
      </c>
    </row>
    <row r="129" spans="3:13" ht="21" customHeight="1" x14ac:dyDescent="0.35">
      <c r="C129" s="82" t="s">
        <v>8</v>
      </c>
      <c r="D129" s="17">
        <v>0</v>
      </c>
      <c r="E129" s="17">
        <v>123</v>
      </c>
      <c r="F129" s="17">
        <v>0</v>
      </c>
    </row>
    <row r="130" spans="3:13" ht="21" customHeight="1" x14ac:dyDescent="0.35">
      <c r="C130" s="82" t="s">
        <v>10</v>
      </c>
      <c r="D130" s="17">
        <v>0</v>
      </c>
      <c r="E130" s="17">
        <v>101</v>
      </c>
      <c r="F130" s="17">
        <v>0</v>
      </c>
      <c r="G130" s="41"/>
      <c r="M130" s="41"/>
    </row>
    <row r="131" spans="3:13" ht="21" customHeight="1" x14ac:dyDescent="0.35">
      <c r="C131" s="82" t="s">
        <v>11</v>
      </c>
      <c r="D131" s="17">
        <v>0</v>
      </c>
      <c r="E131" s="17">
        <v>162</v>
      </c>
      <c r="F131" s="17">
        <v>0</v>
      </c>
      <c r="G131" s="41"/>
      <c r="M131" s="41"/>
    </row>
    <row r="132" spans="3:13" ht="21" customHeight="1" x14ac:dyDescent="0.35">
      <c r="C132" s="82" t="s">
        <v>12</v>
      </c>
      <c r="D132" s="17">
        <v>0</v>
      </c>
      <c r="E132" s="17">
        <v>68</v>
      </c>
      <c r="F132" s="17">
        <v>0</v>
      </c>
      <c r="G132" s="41"/>
      <c r="M132" s="41"/>
    </row>
    <row r="133" spans="3:13" ht="21" customHeight="1" x14ac:dyDescent="0.35">
      <c r="C133" s="82" t="s">
        <v>13</v>
      </c>
      <c r="D133" s="17">
        <v>0</v>
      </c>
      <c r="E133" s="17">
        <v>104</v>
      </c>
      <c r="F133" s="17">
        <v>0</v>
      </c>
      <c r="G133" s="41"/>
      <c r="M133" s="41"/>
    </row>
    <row r="134" spans="3:13" ht="21" customHeight="1" x14ac:dyDescent="0.35">
      <c r="C134" s="82" t="s">
        <v>14</v>
      </c>
      <c r="D134" s="17">
        <v>0</v>
      </c>
      <c r="E134" s="17">
        <v>71</v>
      </c>
      <c r="F134" s="17">
        <v>0</v>
      </c>
      <c r="G134" s="41"/>
      <c r="M134" s="41"/>
    </row>
    <row r="135" spans="3:13" ht="21" customHeight="1" x14ac:dyDescent="0.35">
      <c r="C135" s="82" t="s">
        <v>15</v>
      </c>
      <c r="D135" s="17">
        <v>7</v>
      </c>
      <c r="E135" s="17">
        <v>183</v>
      </c>
      <c r="F135" s="17">
        <v>0</v>
      </c>
      <c r="G135" s="41"/>
      <c r="M135" s="41"/>
    </row>
    <row r="136" spans="3:13" ht="21" customHeight="1" x14ac:dyDescent="0.35">
      <c r="C136" s="82" t="s">
        <v>16</v>
      </c>
      <c r="D136" s="17">
        <v>0</v>
      </c>
      <c r="E136" s="17">
        <v>16</v>
      </c>
      <c r="F136" s="17">
        <v>0</v>
      </c>
      <c r="G136" s="41"/>
      <c r="M136" s="41"/>
    </row>
    <row r="137" spans="3:13" ht="21" customHeight="1" x14ac:dyDescent="0.35">
      <c r="C137" s="82" t="s">
        <v>17</v>
      </c>
      <c r="D137" s="17">
        <v>4</v>
      </c>
      <c r="E137" s="17">
        <v>45</v>
      </c>
      <c r="F137" s="17">
        <v>0</v>
      </c>
      <c r="G137" s="41"/>
      <c r="M137" s="41"/>
    </row>
    <row r="138" spans="3:13" ht="21" customHeight="1" x14ac:dyDescent="0.35">
      <c r="C138" s="82" t="s">
        <v>18</v>
      </c>
      <c r="D138" s="17">
        <v>0</v>
      </c>
      <c r="E138" s="17">
        <v>115</v>
      </c>
      <c r="F138" s="17">
        <v>5</v>
      </c>
      <c r="G138" s="41"/>
      <c r="M138" s="41"/>
    </row>
    <row r="139" spans="3:13" ht="21" customHeight="1" x14ac:dyDescent="0.35">
      <c r="C139" s="82" t="s">
        <v>19</v>
      </c>
      <c r="D139" s="17">
        <v>0</v>
      </c>
      <c r="E139" s="17">
        <v>327</v>
      </c>
      <c r="F139" s="17">
        <v>0</v>
      </c>
      <c r="G139" s="41"/>
      <c r="M139" s="41"/>
    </row>
    <row r="140" spans="3:13" ht="21" customHeight="1" x14ac:dyDescent="0.35">
      <c r="C140" s="82" t="s">
        <v>20</v>
      </c>
      <c r="D140" s="17">
        <v>0</v>
      </c>
      <c r="E140" s="17">
        <v>200</v>
      </c>
      <c r="F140" s="17">
        <v>0</v>
      </c>
      <c r="G140" s="41"/>
      <c r="M140" s="41"/>
    </row>
    <row r="141" spans="3:13" ht="21" customHeight="1" x14ac:dyDescent="0.35">
      <c r="C141" s="82" t="s">
        <v>21</v>
      </c>
      <c r="D141" s="17">
        <v>13</v>
      </c>
      <c r="E141" s="17">
        <v>68</v>
      </c>
      <c r="F141" s="17">
        <v>0</v>
      </c>
      <c r="G141" s="41"/>
      <c r="M141" s="41"/>
    </row>
    <row r="142" spans="3:13" ht="21" customHeight="1" x14ac:dyDescent="0.35">
      <c r="C142" s="82" t="s">
        <v>22</v>
      </c>
      <c r="D142" s="17">
        <v>0</v>
      </c>
      <c r="E142" s="17">
        <v>504</v>
      </c>
      <c r="F142" s="17">
        <v>0</v>
      </c>
      <c r="G142" s="41"/>
      <c r="M142" s="41"/>
    </row>
    <row r="143" spans="3:13" ht="21" customHeight="1" x14ac:dyDescent="0.35">
      <c r="C143" s="82" t="s">
        <v>23</v>
      </c>
      <c r="D143" s="17">
        <v>0</v>
      </c>
      <c r="E143" s="17">
        <v>28</v>
      </c>
      <c r="F143" s="17">
        <v>0</v>
      </c>
      <c r="G143" s="41"/>
      <c r="M143" s="41"/>
    </row>
    <row r="144" spans="3:13" ht="21" customHeight="1" x14ac:dyDescent="0.35">
      <c r="C144" s="82" t="s">
        <v>25</v>
      </c>
      <c r="D144" s="17">
        <v>0</v>
      </c>
      <c r="E144" s="17">
        <v>0</v>
      </c>
      <c r="F144" s="17">
        <v>0</v>
      </c>
    </row>
    <row r="145" spans="3:17" ht="21" customHeight="1" x14ac:dyDescent="0.35">
      <c r="C145" s="82" t="s">
        <v>27</v>
      </c>
      <c r="D145" s="17">
        <v>0</v>
      </c>
      <c r="E145" s="17">
        <v>38</v>
      </c>
      <c r="F145" s="17">
        <v>0</v>
      </c>
    </row>
    <row r="146" spans="3:17" ht="21" customHeight="1" x14ac:dyDescent="0.35">
      <c r="C146" s="82" t="s">
        <v>29</v>
      </c>
      <c r="D146" s="17">
        <v>0</v>
      </c>
      <c r="E146" s="17">
        <v>58</v>
      </c>
      <c r="F146" s="17">
        <v>0</v>
      </c>
      <c r="H146" s="83" t="s">
        <v>33</v>
      </c>
      <c r="I146" s="84" t="s">
        <v>34</v>
      </c>
      <c r="J146" s="85"/>
    </row>
    <row r="147" spans="3:17" ht="21" customHeight="1" x14ac:dyDescent="0.35">
      <c r="C147" s="82" t="s">
        <v>31</v>
      </c>
      <c r="D147" s="17">
        <v>0</v>
      </c>
      <c r="E147" s="17">
        <v>62</v>
      </c>
      <c r="F147" s="17">
        <v>0</v>
      </c>
      <c r="H147" s="86"/>
      <c r="I147" s="87" t="s">
        <v>128</v>
      </c>
      <c r="J147" s="88"/>
    </row>
    <row r="148" spans="3:17" ht="21" customHeight="1" x14ac:dyDescent="0.35">
      <c r="C148" s="82" t="s">
        <v>35</v>
      </c>
      <c r="D148" s="17">
        <v>0</v>
      </c>
      <c r="E148" s="17">
        <v>86</v>
      </c>
      <c r="F148" s="17">
        <v>0</v>
      </c>
      <c r="H148" s="89"/>
      <c r="I148" s="86" t="s">
        <v>129</v>
      </c>
      <c r="J148" s="88"/>
      <c r="N148" s="83" t="s">
        <v>33</v>
      </c>
      <c r="O148" s="84" t="s">
        <v>34</v>
      </c>
      <c r="P148" s="85"/>
    </row>
    <row r="149" spans="3:17" ht="21" customHeight="1" x14ac:dyDescent="0.35">
      <c r="C149" s="82" t="s">
        <v>37</v>
      </c>
      <c r="D149" s="17">
        <v>0</v>
      </c>
      <c r="E149" s="17">
        <v>81</v>
      </c>
      <c r="F149" s="17">
        <v>0</v>
      </c>
      <c r="H149" s="90"/>
      <c r="I149" s="86" t="s">
        <v>130</v>
      </c>
      <c r="J149" s="88"/>
      <c r="N149" s="86"/>
      <c r="O149" s="91" t="s">
        <v>128</v>
      </c>
      <c r="P149" s="88"/>
    </row>
    <row r="150" spans="3:17" ht="21" customHeight="1" x14ac:dyDescent="0.35">
      <c r="C150" s="82" t="s">
        <v>39</v>
      </c>
      <c r="D150" s="17">
        <v>0</v>
      </c>
      <c r="E150" s="17">
        <v>96</v>
      </c>
      <c r="F150" s="17">
        <v>0</v>
      </c>
      <c r="H150" s="92"/>
      <c r="I150" s="86" t="s">
        <v>131</v>
      </c>
      <c r="J150" s="88"/>
      <c r="N150" s="93"/>
      <c r="O150" s="94" t="s">
        <v>132</v>
      </c>
      <c r="P150" s="95"/>
    </row>
    <row r="151" spans="3:17" ht="21" customHeight="1" x14ac:dyDescent="0.35">
      <c r="C151" s="82" t="s">
        <v>41</v>
      </c>
      <c r="D151" s="17">
        <v>0</v>
      </c>
      <c r="E151" s="17">
        <v>37</v>
      </c>
      <c r="F151" s="17">
        <v>0</v>
      </c>
      <c r="H151" s="96"/>
      <c r="I151" s="86" t="s">
        <v>133</v>
      </c>
      <c r="J151" s="88"/>
    </row>
    <row r="152" spans="3:17" ht="21" customHeight="1" thickBot="1" x14ac:dyDescent="0.4">
      <c r="C152" s="82" t="s">
        <v>43</v>
      </c>
      <c r="D152" s="17">
        <v>0</v>
      </c>
      <c r="E152" s="17">
        <v>37</v>
      </c>
      <c r="F152" s="17">
        <v>0</v>
      </c>
      <c r="H152" s="97"/>
      <c r="I152" s="86" t="s">
        <v>134</v>
      </c>
      <c r="J152" s="95"/>
    </row>
    <row r="153" spans="3:17" ht="21" customHeight="1" x14ac:dyDescent="0.35">
      <c r="C153" s="19" t="s">
        <v>3</v>
      </c>
      <c r="D153" s="20">
        <f>SUM(D128:D152)</f>
        <v>24</v>
      </c>
      <c r="E153" s="20">
        <f t="shared" ref="E153:F153" si="10">SUM(E128:E152)</f>
        <v>2660</v>
      </c>
      <c r="F153" s="20">
        <f t="shared" si="10"/>
        <v>5</v>
      </c>
      <c r="H153" s="93"/>
      <c r="I153" s="94" t="s">
        <v>135</v>
      </c>
      <c r="J153" s="95"/>
    </row>
    <row r="154" spans="3:17" ht="21" customHeight="1" x14ac:dyDescent="0.35"/>
    <row r="155" spans="3:17" ht="21" customHeight="1" x14ac:dyDescent="0.35">
      <c r="M155" s="98"/>
      <c r="N155" s="98"/>
      <c r="O155" s="98"/>
      <c r="P155" s="99"/>
    </row>
    <row r="156" spans="3:17" ht="21" customHeight="1" x14ac:dyDescent="0.35">
      <c r="L156" s="98"/>
      <c r="M156" s="98"/>
      <c r="N156" s="98"/>
      <c r="O156" s="99"/>
      <c r="P156" s="99"/>
    </row>
    <row r="157" spans="3:17" ht="21" customHeight="1" x14ac:dyDescent="0.35">
      <c r="C157" s="72" t="s">
        <v>136</v>
      </c>
      <c r="D157" s="72"/>
      <c r="E157" s="72"/>
      <c r="F157" s="72"/>
      <c r="G157" s="59" t="s">
        <v>103</v>
      </c>
      <c r="H157" s="60"/>
      <c r="I157" s="60"/>
      <c r="L157" s="58" t="s">
        <v>137</v>
      </c>
      <c r="M157" s="58"/>
      <c r="N157" s="58"/>
      <c r="O157" s="59" t="s">
        <v>103</v>
      </c>
      <c r="P157" s="60"/>
      <c r="Q157" s="60"/>
    </row>
    <row r="158" spans="3:17" ht="21" customHeight="1" x14ac:dyDescent="0.35">
      <c r="C158" s="72"/>
      <c r="D158" s="72"/>
      <c r="E158" s="72"/>
      <c r="F158" s="72"/>
      <c r="G158" s="61" t="s">
        <v>105</v>
      </c>
      <c r="H158" s="62"/>
      <c r="I158" s="63" t="s">
        <v>106</v>
      </c>
      <c r="L158" s="58"/>
      <c r="M158" s="58"/>
      <c r="N158" s="58"/>
      <c r="O158" s="61" t="s">
        <v>105</v>
      </c>
      <c r="P158" s="62"/>
      <c r="Q158" s="63" t="s">
        <v>106</v>
      </c>
    </row>
    <row r="159" spans="3:17" ht="21" customHeight="1" x14ac:dyDescent="0.35">
      <c r="C159" s="100"/>
      <c r="D159" s="100"/>
      <c r="E159" s="100"/>
      <c r="F159" s="100"/>
      <c r="G159" s="64" t="s">
        <v>54</v>
      </c>
      <c r="H159" s="65" t="s">
        <v>66</v>
      </c>
      <c r="I159" s="65" t="s">
        <v>69</v>
      </c>
      <c r="L159" s="58"/>
      <c r="M159" s="58"/>
      <c r="N159" s="58"/>
      <c r="O159" s="64" t="s">
        <v>54</v>
      </c>
      <c r="P159" s="65" t="s">
        <v>66</v>
      </c>
      <c r="Q159" s="65" t="s">
        <v>69</v>
      </c>
    </row>
    <row r="160" spans="3:17" ht="21" customHeight="1" x14ac:dyDescent="0.35">
      <c r="C160" s="82" t="s">
        <v>138</v>
      </c>
      <c r="D160" s="82"/>
      <c r="E160" s="82"/>
      <c r="F160" s="82"/>
      <c r="G160" s="17">
        <v>21</v>
      </c>
      <c r="H160" s="17">
        <v>2211</v>
      </c>
      <c r="I160" s="17">
        <v>5</v>
      </c>
      <c r="L160" s="82" t="s">
        <v>139</v>
      </c>
      <c r="M160" s="82"/>
      <c r="N160" s="82"/>
      <c r="O160" s="17">
        <v>0</v>
      </c>
      <c r="P160" s="17">
        <v>36</v>
      </c>
      <c r="Q160" s="17">
        <v>0</v>
      </c>
    </row>
    <row r="161" spans="3:17" ht="21" customHeight="1" x14ac:dyDescent="0.35">
      <c r="C161" s="82" t="s">
        <v>114</v>
      </c>
      <c r="D161" s="82"/>
      <c r="E161" s="82"/>
      <c r="F161" s="82"/>
      <c r="G161" s="17">
        <v>3</v>
      </c>
      <c r="H161" s="17">
        <v>360</v>
      </c>
      <c r="I161" s="17">
        <v>0</v>
      </c>
      <c r="L161" s="82" t="s">
        <v>140</v>
      </c>
      <c r="M161" s="82"/>
      <c r="N161" s="82"/>
      <c r="O161" s="17">
        <v>0</v>
      </c>
      <c r="P161" s="17">
        <v>3</v>
      </c>
      <c r="Q161" s="17">
        <v>0</v>
      </c>
    </row>
    <row r="162" spans="3:17" ht="21" customHeight="1" x14ac:dyDescent="0.35">
      <c r="C162" s="82" t="s">
        <v>116</v>
      </c>
      <c r="D162" s="82"/>
      <c r="E162" s="82"/>
      <c r="F162" s="82"/>
      <c r="G162" s="17">
        <v>0</v>
      </c>
      <c r="H162" s="17">
        <v>43</v>
      </c>
      <c r="I162" s="17">
        <v>0</v>
      </c>
      <c r="L162" s="82" t="s">
        <v>141</v>
      </c>
      <c r="M162" s="82"/>
      <c r="N162" s="82"/>
      <c r="O162" s="17">
        <v>0</v>
      </c>
      <c r="P162" s="17">
        <v>223</v>
      </c>
      <c r="Q162" s="17">
        <v>0</v>
      </c>
    </row>
    <row r="163" spans="3:17" ht="21" customHeight="1" x14ac:dyDescent="0.35">
      <c r="C163" s="82" t="s">
        <v>142</v>
      </c>
      <c r="D163" s="82"/>
      <c r="E163" s="82"/>
      <c r="F163" s="82"/>
      <c r="G163" s="17">
        <v>0</v>
      </c>
      <c r="H163" s="17">
        <v>1</v>
      </c>
      <c r="I163" s="17">
        <v>0</v>
      </c>
      <c r="L163" s="82" t="s">
        <v>143</v>
      </c>
      <c r="M163" s="82"/>
      <c r="N163" s="82"/>
      <c r="O163" s="17">
        <v>0</v>
      </c>
      <c r="P163" s="17">
        <v>184</v>
      </c>
      <c r="Q163" s="17">
        <v>0</v>
      </c>
    </row>
    <row r="164" spans="3:17" ht="21" customHeight="1" x14ac:dyDescent="0.35">
      <c r="C164" s="82" t="s">
        <v>144</v>
      </c>
      <c r="D164" s="82"/>
      <c r="E164" s="82"/>
      <c r="F164" s="82"/>
      <c r="G164" s="17">
        <v>0</v>
      </c>
      <c r="H164" s="17">
        <v>0</v>
      </c>
      <c r="I164" s="17">
        <v>0</v>
      </c>
      <c r="L164" s="82" t="s">
        <v>145</v>
      </c>
      <c r="M164" s="82"/>
      <c r="N164" s="82"/>
      <c r="O164" s="17">
        <v>0</v>
      </c>
      <c r="P164" s="17">
        <v>323</v>
      </c>
      <c r="Q164" s="17">
        <v>0</v>
      </c>
    </row>
    <row r="165" spans="3:17" ht="21" customHeight="1" x14ac:dyDescent="0.35">
      <c r="C165" s="82" t="s">
        <v>146</v>
      </c>
      <c r="D165" s="82"/>
      <c r="E165" s="82"/>
      <c r="F165" s="82"/>
      <c r="G165" s="17">
        <v>0</v>
      </c>
      <c r="H165" s="17">
        <v>1</v>
      </c>
      <c r="I165" s="17">
        <v>0</v>
      </c>
      <c r="L165" s="82" t="s">
        <v>147</v>
      </c>
      <c r="M165" s="82"/>
      <c r="N165" s="82"/>
      <c r="O165" s="17">
        <v>4</v>
      </c>
      <c r="P165" s="17">
        <v>861</v>
      </c>
      <c r="Q165" s="17">
        <v>1</v>
      </c>
    </row>
    <row r="166" spans="3:17" ht="21" customHeight="1" x14ac:dyDescent="0.35">
      <c r="C166" s="82" t="s">
        <v>148</v>
      </c>
      <c r="D166" s="82"/>
      <c r="E166" s="82"/>
      <c r="F166" s="82"/>
      <c r="G166" s="17">
        <v>0</v>
      </c>
      <c r="H166" s="17">
        <v>0</v>
      </c>
      <c r="I166" s="17">
        <v>0</v>
      </c>
      <c r="L166" s="82" t="s">
        <v>149</v>
      </c>
      <c r="M166" s="82"/>
      <c r="N166" s="82"/>
      <c r="O166" s="17">
        <v>6</v>
      </c>
      <c r="P166" s="17">
        <v>216</v>
      </c>
      <c r="Q166" s="17">
        <v>2</v>
      </c>
    </row>
    <row r="167" spans="3:17" ht="21" customHeight="1" x14ac:dyDescent="0.35">
      <c r="C167" s="82" t="s">
        <v>150</v>
      </c>
      <c r="D167" s="82"/>
      <c r="E167" s="82"/>
      <c r="F167" s="82"/>
      <c r="G167" s="17">
        <v>0</v>
      </c>
      <c r="H167" s="17">
        <v>0</v>
      </c>
      <c r="I167" s="17">
        <v>0</v>
      </c>
      <c r="L167" s="82" t="s">
        <v>151</v>
      </c>
      <c r="M167" s="82"/>
      <c r="N167" s="82"/>
      <c r="O167" s="17">
        <v>2</v>
      </c>
      <c r="P167" s="17">
        <v>352</v>
      </c>
      <c r="Q167" s="17">
        <v>0</v>
      </c>
    </row>
    <row r="168" spans="3:17" ht="21" customHeight="1" x14ac:dyDescent="0.35">
      <c r="C168" s="82" t="s">
        <v>152</v>
      </c>
      <c r="D168" s="82"/>
      <c r="E168" s="82"/>
      <c r="F168" s="82"/>
      <c r="G168" s="17">
        <v>0</v>
      </c>
      <c r="H168" s="17">
        <v>1</v>
      </c>
      <c r="I168" s="17">
        <v>0</v>
      </c>
      <c r="L168" s="82" t="s">
        <v>153</v>
      </c>
      <c r="M168" s="82"/>
      <c r="N168" s="82"/>
      <c r="O168" s="17">
        <v>5</v>
      </c>
      <c r="P168" s="17">
        <v>161</v>
      </c>
      <c r="Q168" s="17">
        <v>2</v>
      </c>
    </row>
    <row r="169" spans="3:17" ht="21" customHeight="1" x14ac:dyDescent="0.35">
      <c r="C169" s="82" t="s">
        <v>154</v>
      </c>
      <c r="D169" s="82"/>
      <c r="E169" s="82"/>
      <c r="F169" s="82"/>
      <c r="G169" s="17">
        <v>0</v>
      </c>
      <c r="H169" s="17">
        <v>14</v>
      </c>
      <c r="I169" s="17">
        <v>0</v>
      </c>
      <c r="L169" s="82" t="s">
        <v>155</v>
      </c>
      <c r="M169" s="82"/>
      <c r="N169" s="82"/>
      <c r="O169" s="17">
        <v>7</v>
      </c>
      <c r="P169" s="17">
        <v>291</v>
      </c>
      <c r="Q169" s="17">
        <v>0</v>
      </c>
    </row>
    <row r="170" spans="3:17" ht="21" customHeight="1" x14ac:dyDescent="0.35">
      <c r="C170" s="82" t="s">
        <v>156</v>
      </c>
      <c r="D170" s="82"/>
      <c r="E170" s="82"/>
      <c r="F170" s="82"/>
      <c r="G170" s="17">
        <v>0</v>
      </c>
      <c r="H170" s="17">
        <v>0</v>
      </c>
      <c r="I170" s="17">
        <v>0</v>
      </c>
      <c r="L170" s="82" t="s">
        <v>157</v>
      </c>
      <c r="M170" s="82"/>
      <c r="N170" s="82"/>
      <c r="O170" s="17">
        <v>0</v>
      </c>
      <c r="P170" s="17">
        <v>1</v>
      </c>
      <c r="Q170" s="17">
        <v>0</v>
      </c>
    </row>
    <row r="171" spans="3:17" ht="21" customHeight="1" thickBot="1" x14ac:dyDescent="0.4">
      <c r="C171" s="82" t="s">
        <v>158</v>
      </c>
      <c r="D171" s="82"/>
      <c r="E171" s="82"/>
      <c r="F171" s="82"/>
      <c r="G171" s="17">
        <v>0</v>
      </c>
      <c r="H171" s="17">
        <v>0</v>
      </c>
      <c r="I171" s="17">
        <v>0</v>
      </c>
      <c r="L171" s="82" t="s">
        <v>159</v>
      </c>
      <c r="M171" s="82"/>
      <c r="N171" s="82"/>
      <c r="O171" s="17">
        <v>0</v>
      </c>
      <c r="P171" s="17">
        <v>9</v>
      </c>
      <c r="Q171" s="17">
        <v>0</v>
      </c>
    </row>
    <row r="172" spans="3:17" ht="21" customHeight="1" x14ac:dyDescent="0.35">
      <c r="C172" s="82" t="s">
        <v>160</v>
      </c>
      <c r="D172" s="82"/>
      <c r="E172" s="82"/>
      <c r="F172" s="82"/>
      <c r="G172" s="17">
        <v>0</v>
      </c>
      <c r="H172" s="17">
        <v>0</v>
      </c>
      <c r="I172" s="17">
        <v>0</v>
      </c>
      <c r="L172" s="19" t="s">
        <v>3</v>
      </c>
      <c r="M172" s="19"/>
      <c r="N172" s="19"/>
      <c r="O172" s="20">
        <f>SUM(O160:O171)</f>
        <v>24</v>
      </c>
      <c r="P172" s="20">
        <f t="shared" ref="P172:Q172" si="11">SUM(P160:P171)</f>
        <v>2660</v>
      </c>
      <c r="Q172" s="20">
        <f t="shared" si="11"/>
        <v>5</v>
      </c>
    </row>
    <row r="173" spans="3:17" ht="21" customHeight="1" x14ac:dyDescent="0.35">
      <c r="C173" s="82" t="s">
        <v>161</v>
      </c>
      <c r="D173" s="82"/>
      <c r="E173" s="82"/>
      <c r="F173" s="82"/>
      <c r="G173" s="17">
        <v>0</v>
      </c>
      <c r="H173" s="17">
        <v>0</v>
      </c>
      <c r="I173" s="17">
        <v>0</v>
      </c>
    </row>
    <row r="174" spans="3:17" ht="21" customHeight="1" x14ac:dyDescent="0.35">
      <c r="C174" s="82" t="s">
        <v>162</v>
      </c>
      <c r="D174" s="82"/>
      <c r="E174" s="82"/>
      <c r="F174" s="82"/>
      <c r="G174" s="17">
        <v>0</v>
      </c>
      <c r="H174" s="17">
        <v>5</v>
      </c>
      <c r="I174" s="17">
        <v>0</v>
      </c>
    </row>
    <row r="175" spans="3:17" ht="21" customHeight="1" thickBot="1" x14ac:dyDescent="0.4">
      <c r="C175" s="73" t="s">
        <v>119</v>
      </c>
      <c r="D175" s="98"/>
      <c r="E175" s="98"/>
      <c r="F175" s="98"/>
      <c r="G175" s="17">
        <v>0</v>
      </c>
      <c r="H175" s="17">
        <v>24</v>
      </c>
      <c r="I175" s="17">
        <v>0</v>
      </c>
    </row>
    <row r="176" spans="3:17" ht="21" customHeight="1" x14ac:dyDescent="0.35">
      <c r="C176" s="28" t="s">
        <v>3</v>
      </c>
      <c r="D176" s="28"/>
      <c r="E176" s="28"/>
      <c r="F176" s="28"/>
      <c r="G176" s="20">
        <f>SUM(G160:G175)</f>
        <v>24</v>
      </c>
      <c r="H176" s="20">
        <f t="shared" ref="H176:I176" si="12">SUM(H160:H175)</f>
        <v>2660</v>
      </c>
      <c r="I176" s="20">
        <f t="shared" si="12"/>
        <v>5</v>
      </c>
    </row>
    <row r="177" spans="3:15" ht="21" customHeight="1" x14ac:dyDescent="0.35"/>
    <row r="178" spans="3:15" ht="21" customHeight="1" x14ac:dyDescent="0.35"/>
    <row r="179" spans="3:15" ht="21" customHeight="1" x14ac:dyDescent="0.35"/>
    <row r="180" spans="3:15" ht="21" customHeight="1" x14ac:dyDescent="0.35">
      <c r="C180" s="101"/>
      <c r="D180" s="101"/>
      <c r="I180" s="101"/>
    </row>
    <row r="181" spans="3:15" ht="21" customHeight="1" x14ac:dyDescent="0.35">
      <c r="C181" s="101"/>
      <c r="D181" s="101"/>
      <c r="I181" s="101"/>
    </row>
    <row r="182" spans="3:15" ht="21" customHeight="1" x14ac:dyDescent="0.35">
      <c r="C182" s="72" t="s">
        <v>163</v>
      </c>
      <c r="D182" s="72"/>
      <c r="E182" s="102" t="s">
        <v>103</v>
      </c>
      <c r="F182" s="103"/>
      <c r="G182" s="101"/>
      <c r="K182" s="72" t="s">
        <v>164</v>
      </c>
      <c r="L182" s="72"/>
      <c r="M182" s="72"/>
      <c r="N182" s="61" t="s">
        <v>103</v>
      </c>
      <c r="O182" s="62"/>
    </row>
    <row r="183" spans="3:15" ht="21" customHeight="1" x14ac:dyDescent="0.35">
      <c r="C183" s="72"/>
      <c r="D183" s="72"/>
      <c r="E183" s="64" t="s">
        <v>66</v>
      </c>
      <c r="F183" s="65" t="s">
        <v>69</v>
      </c>
      <c r="K183" s="72"/>
      <c r="L183" s="72"/>
      <c r="M183" s="72"/>
      <c r="N183" s="64" t="s">
        <v>66</v>
      </c>
      <c r="O183" s="65" t="s">
        <v>69</v>
      </c>
    </row>
    <row r="184" spans="3:15" ht="21" customHeight="1" x14ac:dyDescent="0.35">
      <c r="C184" s="42" t="s">
        <v>115</v>
      </c>
      <c r="D184" s="42"/>
      <c r="E184" s="17">
        <v>1539</v>
      </c>
      <c r="F184" s="17">
        <v>4</v>
      </c>
      <c r="K184" s="104" t="s">
        <v>165</v>
      </c>
      <c r="L184" s="104"/>
      <c r="M184" s="104"/>
      <c r="N184" s="17">
        <v>10</v>
      </c>
      <c r="O184" s="17">
        <v>0</v>
      </c>
    </row>
    <row r="185" spans="3:15" ht="21" customHeight="1" thickBot="1" x14ac:dyDescent="0.4">
      <c r="C185" s="42" t="s">
        <v>117</v>
      </c>
      <c r="D185" s="42"/>
      <c r="E185" s="17">
        <v>1121</v>
      </c>
      <c r="F185" s="17">
        <v>1</v>
      </c>
      <c r="K185" s="104" t="s">
        <v>166</v>
      </c>
      <c r="L185" s="104"/>
      <c r="M185" s="104"/>
      <c r="N185" s="17">
        <v>22</v>
      </c>
      <c r="O185" s="17">
        <v>0</v>
      </c>
    </row>
    <row r="186" spans="3:15" ht="21" customHeight="1" thickBot="1" x14ac:dyDescent="0.4">
      <c r="C186" s="28" t="s">
        <v>3</v>
      </c>
      <c r="D186" s="28"/>
      <c r="E186" s="20">
        <f>SUM(E184:E185)</f>
        <v>2660</v>
      </c>
      <c r="F186" s="20">
        <f>SUM(F184:F185)</f>
        <v>5</v>
      </c>
      <c r="K186" s="104" t="s">
        <v>167</v>
      </c>
      <c r="L186" s="104"/>
      <c r="M186" s="104"/>
      <c r="N186" s="17">
        <v>1507</v>
      </c>
      <c r="O186" s="17">
        <v>4</v>
      </c>
    </row>
    <row r="187" spans="3:15" ht="21" customHeight="1" x14ac:dyDescent="0.35">
      <c r="K187" s="28" t="s">
        <v>3</v>
      </c>
      <c r="L187" s="28"/>
      <c r="M187" s="28"/>
      <c r="N187" s="20">
        <f>SUM(N184:N186)</f>
        <v>1539</v>
      </c>
      <c r="O187" s="20">
        <f>SUM(O184:O186)</f>
        <v>4</v>
      </c>
    </row>
    <row r="188" spans="3:15" ht="21" customHeight="1" x14ac:dyDescent="0.35"/>
    <row r="189" spans="3:15" ht="21" customHeight="1" x14ac:dyDescent="0.35"/>
    <row r="190" spans="3:15" ht="21" customHeight="1" x14ac:dyDescent="0.35">
      <c r="C190" s="105"/>
      <c r="D190" s="105"/>
      <c r="E190" s="105"/>
      <c r="F190" s="105"/>
    </row>
    <row r="191" spans="3:15" ht="21" customHeight="1" x14ac:dyDescent="0.35">
      <c r="C191" s="106" t="s">
        <v>168</v>
      </c>
      <c r="D191" s="106"/>
      <c r="E191" s="107" t="s">
        <v>169</v>
      </c>
      <c r="F191" s="107" t="s">
        <v>170</v>
      </c>
      <c r="G191" s="107" t="s">
        <v>171</v>
      </c>
      <c r="H191" s="107" t="s">
        <v>172</v>
      </c>
      <c r="I191" s="107" t="s">
        <v>32</v>
      </c>
    </row>
    <row r="192" spans="3:15" ht="21" customHeight="1" x14ac:dyDescent="0.35">
      <c r="C192" s="72"/>
      <c r="D192" s="72"/>
      <c r="E192" s="108"/>
      <c r="F192" s="108"/>
      <c r="G192" s="108"/>
      <c r="H192" s="108"/>
      <c r="I192" s="108"/>
    </row>
    <row r="193" spans="3:19" ht="21" customHeight="1" x14ac:dyDescent="0.35">
      <c r="C193" s="42" t="s">
        <v>165</v>
      </c>
      <c r="D193" s="42"/>
      <c r="E193" s="17">
        <v>5</v>
      </c>
      <c r="F193" s="17">
        <v>3</v>
      </c>
      <c r="G193" s="17">
        <v>1</v>
      </c>
      <c r="H193" s="17">
        <v>0</v>
      </c>
      <c r="I193" s="17">
        <v>1</v>
      </c>
    </row>
    <row r="194" spans="3:19" ht="21" customHeight="1" x14ac:dyDescent="0.35">
      <c r="C194" s="42" t="s">
        <v>166</v>
      </c>
      <c r="D194" s="42"/>
      <c r="E194" s="17">
        <v>6</v>
      </c>
      <c r="F194" s="17">
        <v>16</v>
      </c>
      <c r="G194" s="17">
        <v>4</v>
      </c>
      <c r="H194" s="17">
        <v>0</v>
      </c>
      <c r="I194" s="17">
        <v>2</v>
      </c>
    </row>
    <row r="195" spans="3:19" ht="21" customHeight="1" thickBot="1" x14ac:dyDescent="0.4">
      <c r="C195" s="42" t="s">
        <v>167</v>
      </c>
      <c r="D195" s="42"/>
      <c r="E195" s="17">
        <v>504</v>
      </c>
      <c r="F195" s="17">
        <v>1265</v>
      </c>
      <c r="G195" s="17">
        <v>428</v>
      </c>
      <c r="H195" s="17">
        <v>41</v>
      </c>
      <c r="I195" s="17">
        <v>16</v>
      </c>
    </row>
    <row r="196" spans="3:19" ht="21" customHeight="1" x14ac:dyDescent="0.35">
      <c r="C196" s="28" t="s">
        <v>3</v>
      </c>
      <c r="D196" s="28"/>
      <c r="E196" s="20">
        <f>SUM(E193:E195)</f>
        <v>515</v>
      </c>
      <c r="F196" s="20">
        <f t="shared" ref="F196:I196" si="13">SUM(F193:F195)</f>
        <v>1284</v>
      </c>
      <c r="G196" s="20">
        <f t="shared" si="13"/>
        <v>433</v>
      </c>
      <c r="H196" s="20">
        <f t="shared" si="13"/>
        <v>41</v>
      </c>
      <c r="I196" s="20">
        <f t="shared" si="13"/>
        <v>19</v>
      </c>
    </row>
    <row r="197" spans="3:19" ht="21" customHeight="1" x14ac:dyDescent="0.35">
      <c r="C197" s="109" t="s">
        <v>173</v>
      </c>
      <c r="D197" s="109"/>
    </row>
    <row r="198" spans="3:19" ht="21" customHeight="1" x14ac:dyDescent="0.35"/>
    <row r="199" spans="3:19" ht="21" customHeight="1" x14ac:dyDescent="0.35"/>
    <row r="200" spans="3:19" ht="21" customHeight="1" x14ac:dyDescent="0.35"/>
    <row r="201" spans="3:19" ht="21" customHeight="1" x14ac:dyDescent="0.35"/>
    <row r="202" spans="3:19" ht="21" customHeight="1" x14ac:dyDescent="0.35">
      <c r="C202" s="58" t="s">
        <v>174</v>
      </c>
      <c r="D202" s="58"/>
      <c r="E202" s="58"/>
      <c r="F202" s="102" t="s">
        <v>103</v>
      </c>
      <c r="G202" s="103"/>
    </row>
    <row r="203" spans="3:19" ht="21" customHeight="1" x14ac:dyDescent="0.35">
      <c r="C203" s="58"/>
      <c r="D203" s="58"/>
      <c r="E203" s="58"/>
      <c r="F203" s="64" t="s">
        <v>66</v>
      </c>
      <c r="G203" s="65" t="s">
        <v>69</v>
      </c>
    </row>
    <row r="204" spans="3:19" ht="21" customHeight="1" x14ac:dyDescent="0.35">
      <c r="C204" s="104" t="s">
        <v>175</v>
      </c>
      <c r="D204" s="104"/>
      <c r="E204" s="104"/>
      <c r="F204" s="17">
        <v>1053</v>
      </c>
      <c r="G204" s="17">
        <v>0</v>
      </c>
      <c r="S204" s="110"/>
    </row>
    <row r="205" spans="3:19" ht="21" customHeight="1" thickBot="1" x14ac:dyDescent="0.4">
      <c r="C205" s="104" t="s">
        <v>176</v>
      </c>
      <c r="D205" s="104"/>
      <c r="E205" s="104"/>
      <c r="F205" s="17">
        <v>1607</v>
      </c>
      <c r="G205" s="17">
        <v>5</v>
      </c>
      <c r="S205" s="110"/>
    </row>
    <row r="206" spans="3:19" ht="21" customHeight="1" x14ac:dyDescent="0.35">
      <c r="C206" s="28" t="s">
        <v>3</v>
      </c>
      <c r="D206" s="28"/>
      <c r="E206" s="28"/>
      <c r="F206" s="20">
        <f>SUM(F204:F205)</f>
        <v>2660</v>
      </c>
      <c r="G206" s="20">
        <f>SUM(G204:G205)</f>
        <v>5</v>
      </c>
      <c r="S206" s="110"/>
    </row>
    <row r="207" spans="3:19" ht="21" customHeight="1" x14ac:dyDescent="0.35">
      <c r="C207" s="111"/>
      <c r="D207" s="111"/>
      <c r="E207" s="111"/>
      <c r="F207" s="111"/>
      <c r="G207" s="112"/>
      <c r="H207" s="113"/>
      <c r="M207" s="111"/>
    </row>
    <row r="208" spans="3:19" ht="21" customHeight="1" x14ac:dyDescent="0.35"/>
    <row r="209" spans="3:18" ht="21" customHeight="1" x14ac:dyDescent="0.35"/>
    <row r="210" spans="3:18" ht="21" customHeight="1" x14ac:dyDescent="0.35">
      <c r="C210" s="58" t="s">
        <v>177</v>
      </c>
      <c r="D210" s="58"/>
      <c r="E210" s="58"/>
      <c r="F210" s="61" t="s">
        <v>103</v>
      </c>
      <c r="G210" s="62"/>
    </row>
    <row r="211" spans="3:18" ht="21" customHeight="1" x14ac:dyDescent="0.35">
      <c r="C211" s="58"/>
      <c r="D211" s="58"/>
      <c r="E211" s="58"/>
      <c r="F211" s="64" t="s">
        <v>66</v>
      </c>
      <c r="G211" s="65" t="s">
        <v>69</v>
      </c>
    </row>
    <row r="212" spans="3:18" ht="21" customHeight="1" x14ac:dyDescent="0.35">
      <c r="C212" s="104" t="s">
        <v>178</v>
      </c>
      <c r="D212" s="104"/>
      <c r="E212" s="104"/>
      <c r="F212" s="17">
        <v>597</v>
      </c>
      <c r="G212" s="17">
        <v>4</v>
      </c>
      <c r="N212" s="114"/>
      <c r="O212" s="114"/>
      <c r="P212" s="114"/>
      <c r="Q212" s="99"/>
      <c r="R212" s="99"/>
    </row>
    <row r="213" spans="3:18" ht="21" customHeight="1" thickBot="1" x14ac:dyDescent="0.4">
      <c r="C213" s="104" t="s">
        <v>179</v>
      </c>
      <c r="D213" s="104"/>
      <c r="E213" s="104"/>
      <c r="F213" s="17">
        <v>2059</v>
      </c>
      <c r="G213" s="17">
        <v>1</v>
      </c>
      <c r="N213" s="114"/>
      <c r="O213" s="114"/>
      <c r="P213" s="114"/>
      <c r="Q213" s="99"/>
      <c r="R213" s="99"/>
    </row>
    <row r="214" spans="3:18" ht="21" customHeight="1" x14ac:dyDescent="0.35">
      <c r="C214" s="28" t="s">
        <v>3</v>
      </c>
      <c r="D214" s="28"/>
      <c r="E214" s="28"/>
      <c r="F214" s="20">
        <f>SUM(F212:F213)</f>
        <v>2656</v>
      </c>
      <c r="G214" s="20">
        <f>SUM(G212:G213)</f>
        <v>5</v>
      </c>
      <c r="N214" s="114"/>
      <c r="O214" s="114"/>
      <c r="P214" s="114"/>
      <c r="Q214" s="99"/>
      <c r="R214" s="99"/>
    </row>
    <row r="215" spans="3:18" ht="16.5" customHeight="1" x14ac:dyDescent="0.35">
      <c r="C215" s="112"/>
      <c r="N215" s="114"/>
      <c r="O215" s="114"/>
      <c r="P215" s="114"/>
      <c r="Q215" s="99"/>
      <c r="R215" s="99"/>
    </row>
    <row r="216" spans="3:18" ht="21" customHeight="1" x14ac:dyDescent="0.35">
      <c r="N216" s="114"/>
      <c r="O216" s="114"/>
      <c r="P216" s="114"/>
      <c r="Q216" s="99"/>
      <c r="R216" s="99"/>
    </row>
    <row r="217" spans="3:18" ht="21" customHeight="1" x14ac:dyDescent="0.35">
      <c r="N217" s="114"/>
      <c r="O217" s="114"/>
      <c r="P217" s="114"/>
      <c r="Q217" s="99"/>
      <c r="R217" s="99"/>
    </row>
    <row r="218" spans="3:18" ht="21" customHeight="1" x14ac:dyDescent="0.35">
      <c r="C218" s="58" t="s">
        <v>180</v>
      </c>
      <c r="D218" s="58"/>
      <c r="E218" s="58"/>
      <c r="F218" s="61" t="s">
        <v>103</v>
      </c>
      <c r="G218" s="62"/>
      <c r="N218" s="114"/>
      <c r="O218" s="114"/>
      <c r="P218" s="114"/>
      <c r="Q218" s="99"/>
      <c r="R218" s="99"/>
    </row>
    <row r="219" spans="3:18" ht="21" customHeight="1" x14ac:dyDescent="0.35">
      <c r="C219" s="58"/>
      <c r="D219" s="58"/>
      <c r="E219" s="58"/>
      <c r="F219" s="64" t="s">
        <v>66</v>
      </c>
      <c r="G219" s="65" t="s">
        <v>69</v>
      </c>
      <c r="N219" s="114"/>
      <c r="O219" s="114"/>
      <c r="P219" s="114"/>
      <c r="Q219" s="99"/>
      <c r="R219" s="99"/>
    </row>
    <row r="220" spans="3:18" ht="21" customHeight="1" x14ac:dyDescent="0.35">
      <c r="C220" s="104" t="s">
        <v>169</v>
      </c>
      <c r="D220" s="104"/>
      <c r="E220" s="104"/>
      <c r="F220" s="17">
        <v>13</v>
      </c>
      <c r="G220" s="17">
        <v>0</v>
      </c>
      <c r="N220" s="114"/>
      <c r="O220" s="114"/>
      <c r="P220" s="114"/>
      <c r="Q220" s="99"/>
      <c r="R220" s="99"/>
    </row>
    <row r="221" spans="3:18" ht="21" customHeight="1" x14ac:dyDescent="0.35">
      <c r="C221" s="104" t="s">
        <v>181</v>
      </c>
      <c r="D221" s="104"/>
      <c r="E221" s="104"/>
      <c r="F221" s="17">
        <v>1385</v>
      </c>
      <c r="G221" s="17">
        <v>2</v>
      </c>
      <c r="N221" s="114"/>
      <c r="O221" s="114"/>
      <c r="P221" s="114"/>
      <c r="Q221" s="99"/>
      <c r="R221" s="99"/>
    </row>
    <row r="222" spans="3:18" ht="21" customHeight="1" x14ac:dyDescent="0.35">
      <c r="C222" s="104" t="s">
        <v>182</v>
      </c>
      <c r="D222" s="104"/>
      <c r="E222" s="104"/>
      <c r="F222" s="17">
        <v>143</v>
      </c>
      <c r="G222" s="17">
        <v>0</v>
      </c>
      <c r="N222" s="114"/>
      <c r="O222" s="114"/>
      <c r="P222" s="114"/>
      <c r="Q222" s="99"/>
      <c r="R222" s="99"/>
    </row>
    <row r="223" spans="3:18" ht="21" customHeight="1" x14ac:dyDescent="0.35">
      <c r="C223" s="104" t="s">
        <v>183</v>
      </c>
      <c r="D223" s="104"/>
      <c r="E223" s="104"/>
      <c r="F223" s="17">
        <v>77</v>
      </c>
      <c r="G223" s="17">
        <v>3</v>
      </c>
      <c r="N223" s="114"/>
      <c r="O223" s="114"/>
      <c r="P223" s="114"/>
      <c r="Q223" s="99"/>
      <c r="R223" s="99"/>
    </row>
    <row r="224" spans="3:18" ht="21" customHeight="1" x14ac:dyDescent="0.35">
      <c r="C224" s="104" t="s">
        <v>184</v>
      </c>
      <c r="D224" s="104"/>
      <c r="E224" s="104"/>
      <c r="F224" s="17">
        <v>3</v>
      </c>
      <c r="G224" s="17">
        <v>0</v>
      </c>
      <c r="N224" s="114"/>
      <c r="O224" s="114"/>
      <c r="P224" s="114"/>
      <c r="Q224" s="99"/>
      <c r="R224" s="99"/>
    </row>
    <row r="225" spans="3:18" ht="21" customHeight="1" x14ac:dyDescent="0.35">
      <c r="C225" s="104" t="s">
        <v>185</v>
      </c>
      <c r="D225" s="104"/>
      <c r="E225" s="104"/>
      <c r="F225" s="17">
        <v>925</v>
      </c>
      <c r="G225" s="17">
        <v>0</v>
      </c>
      <c r="N225" s="114"/>
      <c r="O225" s="114"/>
      <c r="P225" s="114"/>
      <c r="Q225" s="99"/>
      <c r="R225" s="99"/>
    </row>
    <row r="226" spans="3:18" ht="21" customHeight="1" x14ac:dyDescent="0.35">
      <c r="C226" s="104" t="s">
        <v>186</v>
      </c>
      <c r="D226" s="104"/>
      <c r="E226" s="104"/>
      <c r="F226" s="17">
        <v>88</v>
      </c>
      <c r="G226" s="17">
        <v>0</v>
      </c>
      <c r="N226" s="114"/>
      <c r="O226" s="114"/>
      <c r="P226" s="114"/>
      <c r="Q226" s="99"/>
      <c r="R226" s="99"/>
    </row>
    <row r="227" spans="3:18" ht="8.25" customHeight="1" x14ac:dyDescent="0.35">
      <c r="N227" s="114"/>
      <c r="O227" s="114"/>
      <c r="P227" s="114"/>
      <c r="Q227" s="99"/>
      <c r="R227" s="99"/>
    </row>
    <row r="228" spans="3:18" ht="21" customHeight="1" x14ac:dyDescent="0.35"/>
    <row r="229" spans="3:18" ht="21" customHeight="1" x14ac:dyDescent="0.35"/>
    <row r="230" spans="3:18" ht="21" customHeight="1" x14ac:dyDescent="0.35">
      <c r="N230" s="101"/>
    </row>
    <row r="231" spans="3:18" ht="21" customHeight="1" x14ac:dyDescent="0.35"/>
    <row r="232" spans="3:18" ht="21" customHeight="1" x14ac:dyDescent="0.35">
      <c r="C232" s="23" t="s">
        <v>187</v>
      </c>
      <c r="D232" s="23"/>
      <c r="E232" s="13" t="s">
        <v>3</v>
      </c>
      <c r="F232" s="24" t="s">
        <v>4</v>
      </c>
      <c r="H232" s="23" t="s">
        <v>188</v>
      </c>
      <c r="I232" s="23"/>
      <c r="J232" s="23"/>
      <c r="K232" s="13" t="s">
        <v>3</v>
      </c>
      <c r="L232" s="24" t="s">
        <v>4</v>
      </c>
      <c r="N232" s="115" t="s">
        <v>189</v>
      </c>
      <c r="O232" s="115"/>
      <c r="P232" s="115"/>
      <c r="Q232" s="13" t="s">
        <v>3</v>
      </c>
      <c r="R232" s="24" t="s">
        <v>4</v>
      </c>
    </row>
    <row r="233" spans="3:18" ht="21" customHeight="1" x14ac:dyDescent="0.35">
      <c r="C233" s="42" t="s">
        <v>115</v>
      </c>
      <c r="D233" s="42"/>
      <c r="E233" s="17">
        <v>385</v>
      </c>
      <c r="F233" s="18">
        <f>E233/E$235</f>
        <v>0.14473684210526316</v>
      </c>
      <c r="H233" s="42" t="s">
        <v>190</v>
      </c>
      <c r="I233" s="42"/>
      <c r="J233" s="42"/>
      <c r="K233" s="17">
        <v>493</v>
      </c>
      <c r="L233" s="18">
        <f>K233/K$237</f>
        <v>0.18533834586466166</v>
      </c>
      <c r="N233" s="68" t="s">
        <v>191</v>
      </c>
      <c r="O233" s="68"/>
      <c r="P233" s="68"/>
      <c r="Q233" s="17">
        <v>465</v>
      </c>
      <c r="R233" s="18">
        <f>Q233/Q$239</f>
        <v>0.17481203007518797</v>
      </c>
    </row>
    <row r="234" spans="3:18" ht="21" customHeight="1" thickBot="1" x14ac:dyDescent="0.4">
      <c r="C234" s="42" t="s">
        <v>117</v>
      </c>
      <c r="D234" s="42"/>
      <c r="E234" s="17">
        <v>2275</v>
      </c>
      <c r="F234" s="18">
        <f>E234/E$235</f>
        <v>0.85526315789473684</v>
      </c>
      <c r="H234" s="42" t="s">
        <v>192</v>
      </c>
      <c r="I234" s="42"/>
      <c r="J234" s="42"/>
      <c r="K234" s="17">
        <v>1696</v>
      </c>
      <c r="L234" s="18">
        <f t="shared" ref="L234:L236" si="14">K234/K$237</f>
        <v>0.63759398496240605</v>
      </c>
      <c r="N234" s="68" t="s">
        <v>193</v>
      </c>
      <c r="O234" s="68"/>
      <c r="P234" s="68"/>
      <c r="Q234" s="17">
        <v>1092</v>
      </c>
      <c r="R234" s="18">
        <f t="shared" ref="R234:R238" si="15">Q234/Q$239</f>
        <v>0.41052631578947368</v>
      </c>
    </row>
    <row r="235" spans="3:18" ht="21" customHeight="1" x14ac:dyDescent="0.35">
      <c r="C235" s="28" t="s">
        <v>3</v>
      </c>
      <c r="D235" s="28"/>
      <c r="E235" s="20">
        <f>SUM(E233:E234)</f>
        <v>2660</v>
      </c>
      <c r="F235" s="21">
        <f>SUM(F233:F234)</f>
        <v>1</v>
      </c>
      <c r="H235" s="42" t="s">
        <v>194</v>
      </c>
      <c r="I235" s="42"/>
      <c r="J235" s="42"/>
      <c r="K235" s="17">
        <v>468</v>
      </c>
      <c r="L235" s="18">
        <f t="shared" si="14"/>
        <v>0.17593984962406015</v>
      </c>
      <c r="N235" s="68" t="s">
        <v>195</v>
      </c>
      <c r="O235" s="68"/>
      <c r="P235" s="68"/>
      <c r="Q235" s="17">
        <v>850</v>
      </c>
      <c r="R235" s="18">
        <f t="shared" si="15"/>
        <v>0.31954887218045114</v>
      </c>
    </row>
    <row r="236" spans="3:18" ht="21" customHeight="1" thickBot="1" x14ac:dyDescent="0.4">
      <c r="H236" s="73" t="s">
        <v>119</v>
      </c>
      <c r="K236" s="17">
        <v>3</v>
      </c>
      <c r="L236" s="18">
        <f t="shared" si="14"/>
        <v>1.1278195488721805E-3</v>
      </c>
      <c r="N236" s="68" t="s">
        <v>196</v>
      </c>
      <c r="O236" s="68"/>
      <c r="P236" s="68"/>
      <c r="Q236" s="17">
        <v>170</v>
      </c>
      <c r="R236" s="18">
        <f t="shared" si="15"/>
        <v>6.3909774436090222E-2</v>
      </c>
    </row>
    <row r="237" spans="3:18" ht="21" customHeight="1" x14ac:dyDescent="0.35">
      <c r="H237" s="28" t="s">
        <v>3</v>
      </c>
      <c r="I237" s="28"/>
      <c r="J237" s="28"/>
      <c r="K237" s="20">
        <f>SUM(K233:K236)</f>
        <v>2660</v>
      </c>
      <c r="L237" s="21">
        <f>SUM(L233:L236)</f>
        <v>1</v>
      </c>
      <c r="N237" s="68" t="s">
        <v>197</v>
      </c>
      <c r="O237" s="68"/>
      <c r="P237" s="68"/>
      <c r="Q237" s="17">
        <v>80</v>
      </c>
      <c r="R237" s="18">
        <f t="shared" si="15"/>
        <v>3.007518796992481E-2</v>
      </c>
    </row>
    <row r="238" spans="3:18" ht="21" customHeight="1" thickBot="1" x14ac:dyDescent="0.4">
      <c r="E238" s="116"/>
      <c r="N238" s="73" t="s">
        <v>119</v>
      </c>
      <c r="Q238" s="17">
        <v>3</v>
      </c>
      <c r="R238" s="18">
        <f t="shared" si="15"/>
        <v>1.1278195488721805E-3</v>
      </c>
    </row>
    <row r="239" spans="3:18" ht="21" customHeight="1" x14ac:dyDescent="0.35">
      <c r="C239" s="117"/>
      <c r="D239" s="117"/>
      <c r="E239" s="117"/>
      <c r="F239" s="117"/>
      <c r="N239" s="28" t="s">
        <v>3</v>
      </c>
      <c r="O239" s="28"/>
      <c r="P239" s="28"/>
      <c r="Q239" s="20">
        <f>SUM(Q233:Q238)</f>
        <v>2660</v>
      </c>
      <c r="R239" s="21">
        <f>SUM(R233:R238)</f>
        <v>1</v>
      </c>
    </row>
    <row r="240" spans="3:18" ht="30.75" customHeight="1" x14ac:dyDescent="0.35">
      <c r="C240" s="118" t="s">
        <v>198</v>
      </c>
      <c r="D240" s="118"/>
      <c r="E240" s="13" t="s">
        <v>3</v>
      </c>
      <c r="F240" s="24" t="s">
        <v>4</v>
      </c>
      <c r="G240" s="117"/>
    </row>
    <row r="241" spans="3:17" ht="21" customHeight="1" x14ac:dyDescent="0.35">
      <c r="C241" s="42" t="s">
        <v>115</v>
      </c>
      <c r="D241" s="42"/>
      <c r="E241" s="17">
        <v>423</v>
      </c>
      <c r="F241" s="18">
        <f>E241/E$243</f>
        <v>0.18593406593406595</v>
      </c>
    </row>
    <row r="242" spans="3:17" ht="21" customHeight="1" thickBot="1" x14ac:dyDescent="0.4">
      <c r="C242" s="42" t="s">
        <v>117</v>
      </c>
      <c r="D242" s="42"/>
      <c r="E242" s="17">
        <v>1852</v>
      </c>
      <c r="F242" s="18">
        <f>E242/E$243</f>
        <v>0.81406593406593408</v>
      </c>
    </row>
    <row r="243" spans="3:17" ht="21" customHeight="1" x14ac:dyDescent="0.35">
      <c r="C243" s="28" t="s">
        <v>3</v>
      </c>
      <c r="D243" s="28"/>
      <c r="E243" s="20">
        <f>SUM(E241:E242)</f>
        <v>2275</v>
      </c>
      <c r="F243" s="21">
        <f>SUM(F241:F242)</f>
        <v>1</v>
      </c>
    </row>
    <row r="244" spans="3:17" ht="18.75" customHeight="1" x14ac:dyDescent="0.35"/>
    <row r="245" spans="3:17" ht="15" customHeight="1" x14ac:dyDescent="0.35"/>
    <row r="247" spans="3:17" ht="21" customHeight="1" x14ac:dyDescent="0.35">
      <c r="H247" s="39"/>
      <c r="I247" s="39"/>
      <c r="J247" s="39"/>
      <c r="K247" s="39"/>
    </row>
    <row r="248" spans="3:17" ht="21" customHeight="1" x14ac:dyDescent="0.35">
      <c r="H248" s="39"/>
      <c r="I248" s="39"/>
      <c r="J248" s="39"/>
      <c r="K248" s="39"/>
    </row>
    <row r="249" spans="3:17" ht="21" customHeight="1" x14ac:dyDescent="0.35">
      <c r="C249" s="23" t="s">
        <v>199</v>
      </c>
      <c r="D249" s="119"/>
      <c r="E249" s="119"/>
      <c r="F249" s="13" t="s">
        <v>3</v>
      </c>
      <c r="G249" s="24" t="s">
        <v>4</v>
      </c>
      <c r="H249" s="39"/>
      <c r="I249" s="39"/>
      <c r="J249" s="39"/>
      <c r="K249" s="39"/>
      <c r="M249" s="23" t="s">
        <v>200</v>
      </c>
      <c r="N249" s="23"/>
      <c r="O249" s="23"/>
      <c r="P249" s="13" t="s">
        <v>3</v>
      </c>
      <c r="Q249" s="24" t="s">
        <v>4</v>
      </c>
    </row>
    <row r="250" spans="3:17" ht="21" customHeight="1" x14ac:dyDescent="0.35">
      <c r="C250" s="104" t="s">
        <v>115</v>
      </c>
      <c r="D250" s="104"/>
      <c r="E250" s="104"/>
      <c r="F250" s="17">
        <v>5</v>
      </c>
      <c r="G250" s="18">
        <f>F250/F$252</f>
        <v>1</v>
      </c>
      <c r="H250" s="39"/>
      <c r="I250" s="39"/>
      <c r="J250" s="39"/>
      <c r="K250" s="39"/>
      <c r="M250" s="42" t="s">
        <v>201</v>
      </c>
      <c r="N250" s="42"/>
      <c r="O250" s="42"/>
      <c r="P250" s="17">
        <v>2</v>
      </c>
      <c r="Q250" s="18">
        <f>P250/P$254</f>
        <v>0.4</v>
      </c>
    </row>
    <row r="251" spans="3:17" ht="21" customHeight="1" thickBot="1" x14ac:dyDescent="0.4">
      <c r="C251" s="104" t="s">
        <v>117</v>
      </c>
      <c r="D251" s="104"/>
      <c r="E251" s="104"/>
      <c r="F251" s="17">
        <v>0</v>
      </c>
      <c r="G251" s="18">
        <f>F251/F$252</f>
        <v>0</v>
      </c>
      <c r="H251" s="39"/>
      <c r="I251" s="39"/>
      <c r="J251" s="39"/>
      <c r="K251" s="39"/>
      <c r="M251" s="42" t="s">
        <v>202</v>
      </c>
      <c r="N251" s="42"/>
      <c r="O251" s="42"/>
      <c r="P251" s="17">
        <v>2</v>
      </c>
      <c r="Q251" s="18">
        <f t="shared" ref="Q251:Q253" si="16">P251/P$254</f>
        <v>0.4</v>
      </c>
    </row>
    <row r="252" spans="3:17" ht="21" customHeight="1" x14ac:dyDescent="0.35">
      <c r="C252" s="28" t="s">
        <v>3</v>
      </c>
      <c r="D252" s="28"/>
      <c r="E252" s="28"/>
      <c r="F252" s="20">
        <f>SUM(F250:F251)</f>
        <v>5</v>
      </c>
      <c r="G252" s="21">
        <f>SUM(G250:G251)</f>
        <v>1</v>
      </c>
      <c r="H252" s="39"/>
      <c r="I252" s="39"/>
      <c r="J252" s="39"/>
      <c r="K252" s="39"/>
      <c r="M252" s="42" t="s">
        <v>203</v>
      </c>
      <c r="N252" s="42"/>
      <c r="O252" s="42"/>
      <c r="P252" s="17">
        <v>1</v>
      </c>
      <c r="Q252" s="18">
        <f t="shared" si="16"/>
        <v>0.2</v>
      </c>
    </row>
    <row r="253" spans="3:17" ht="21" customHeight="1" thickBot="1" x14ac:dyDescent="0.4">
      <c r="M253" s="42" t="s">
        <v>204</v>
      </c>
      <c r="N253" s="42"/>
      <c r="O253" s="42"/>
      <c r="P253" s="17">
        <v>0</v>
      </c>
      <c r="Q253" s="18">
        <f t="shared" si="16"/>
        <v>0</v>
      </c>
    </row>
    <row r="254" spans="3:17" ht="21" customHeight="1" x14ac:dyDescent="0.35">
      <c r="C254" s="101"/>
      <c r="M254" s="28" t="s">
        <v>3</v>
      </c>
      <c r="N254" s="28"/>
      <c r="O254" s="28"/>
      <c r="P254" s="20">
        <f>SUM(P250:P253)</f>
        <v>5</v>
      </c>
      <c r="Q254" s="21">
        <f>SUM(Q250:Q253)</f>
        <v>1</v>
      </c>
    </row>
    <row r="255" spans="3:17" ht="21" customHeight="1" x14ac:dyDescent="0.35"/>
    <row r="256" spans="3:17" ht="21" customHeight="1" x14ac:dyDescent="0.35">
      <c r="C256" s="120" t="s">
        <v>205</v>
      </c>
      <c r="D256" s="23"/>
      <c r="E256" s="13" t="s">
        <v>3</v>
      </c>
      <c r="F256" s="24" t="s">
        <v>4</v>
      </c>
    </row>
    <row r="257" spans="3:18" ht="21" customHeight="1" x14ac:dyDescent="0.35">
      <c r="C257" s="121" t="s">
        <v>206</v>
      </c>
      <c r="D257" s="122" t="s">
        <v>207</v>
      </c>
      <c r="E257" s="17">
        <v>1</v>
      </c>
      <c r="F257" s="18">
        <f>E257/E$260</f>
        <v>0.2</v>
      </c>
    </row>
    <row r="258" spans="3:18" ht="21" customHeight="1" x14ac:dyDescent="0.35">
      <c r="C258" s="123"/>
      <c r="D258" s="124" t="s">
        <v>208</v>
      </c>
      <c r="E258" s="17">
        <v>4</v>
      </c>
      <c r="F258" s="18">
        <f t="shared" ref="F258:F259" si="17">E258/E$260</f>
        <v>0.8</v>
      </c>
      <c r="H258" s="101"/>
      <c r="M258" s="101"/>
    </row>
    <row r="259" spans="3:18" ht="21" customHeight="1" thickBot="1" x14ac:dyDescent="0.4">
      <c r="C259" s="123"/>
      <c r="D259" s="125" t="s">
        <v>209</v>
      </c>
      <c r="E259" s="17">
        <v>0</v>
      </c>
      <c r="F259" s="18">
        <f t="shared" si="17"/>
        <v>0</v>
      </c>
      <c r="H259" s="23" t="s">
        <v>210</v>
      </c>
      <c r="I259" s="23"/>
      <c r="J259" s="13" t="s">
        <v>3</v>
      </c>
      <c r="K259" s="24" t="s">
        <v>4</v>
      </c>
      <c r="M259" s="23" t="s">
        <v>211</v>
      </c>
      <c r="N259" s="23"/>
      <c r="O259" s="23"/>
      <c r="P259" s="23"/>
      <c r="Q259" s="13" t="s">
        <v>3</v>
      </c>
      <c r="R259" s="24" t="s">
        <v>4</v>
      </c>
    </row>
    <row r="260" spans="3:18" ht="21" customHeight="1" x14ac:dyDescent="0.35">
      <c r="C260" s="126"/>
      <c r="D260" s="19" t="s">
        <v>3</v>
      </c>
      <c r="E260" s="20">
        <f>SUM(E257:E259)</f>
        <v>5</v>
      </c>
      <c r="F260" s="21">
        <f>SUM(F257:F259)</f>
        <v>1</v>
      </c>
      <c r="H260" s="127" t="s">
        <v>212</v>
      </c>
      <c r="I260" s="122" t="s">
        <v>207</v>
      </c>
      <c r="J260" s="17">
        <v>2</v>
      </c>
      <c r="K260" s="18">
        <f>J260/J$264</f>
        <v>0.4</v>
      </c>
      <c r="M260" s="42" t="s">
        <v>213</v>
      </c>
      <c r="N260" s="42"/>
      <c r="O260" s="42"/>
      <c r="P260" s="42"/>
      <c r="Q260" s="17">
        <v>2</v>
      </c>
      <c r="R260" s="18">
        <f>Q260/Q$263</f>
        <v>0.4</v>
      </c>
    </row>
    <row r="261" spans="3:18" ht="21" customHeight="1" x14ac:dyDescent="0.35">
      <c r="C261" s="121" t="s">
        <v>214</v>
      </c>
      <c r="D261" s="122" t="s">
        <v>207</v>
      </c>
      <c r="E261" s="17">
        <v>5</v>
      </c>
      <c r="F261" s="18">
        <f>E261/E$264</f>
        <v>1</v>
      </c>
      <c r="H261" s="128"/>
      <c r="I261" s="124" t="s">
        <v>215</v>
      </c>
      <c r="J261" s="17">
        <v>2</v>
      </c>
      <c r="K261" s="18">
        <f t="shared" ref="K261:K263" si="18">J261/J$264</f>
        <v>0.4</v>
      </c>
      <c r="M261" s="42" t="s">
        <v>216</v>
      </c>
      <c r="N261" s="42"/>
      <c r="O261" s="42"/>
      <c r="P261" s="42"/>
      <c r="Q261" s="17">
        <v>3</v>
      </c>
      <c r="R261" s="18">
        <f t="shared" ref="R261:R262" si="19">Q261/Q$263</f>
        <v>0.6</v>
      </c>
    </row>
    <row r="262" spans="3:18" ht="21" customHeight="1" thickBot="1" x14ac:dyDescent="0.4">
      <c r="C262" s="123"/>
      <c r="D262" s="124" t="s">
        <v>208</v>
      </c>
      <c r="E262" s="17">
        <v>0</v>
      </c>
      <c r="F262" s="18">
        <f t="shared" ref="F262:F263" si="20">E262/E$264</f>
        <v>0</v>
      </c>
      <c r="H262" s="128"/>
      <c r="I262" s="122" t="s">
        <v>217</v>
      </c>
      <c r="J262" s="17">
        <v>1</v>
      </c>
      <c r="K262" s="18">
        <f t="shared" si="18"/>
        <v>0.2</v>
      </c>
      <c r="M262" s="42" t="s">
        <v>218</v>
      </c>
      <c r="N262" s="42"/>
      <c r="O262" s="42"/>
      <c r="P262" s="42"/>
      <c r="Q262" s="17">
        <v>0</v>
      </c>
      <c r="R262" s="18">
        <f t="shared" si="19"/>
        <v>0</v>
      </c>
    </row>
    <row r="263" spans="3:18" ht="21" customHeight="1" thickBot="1" x14ac:dyDescent="0.4">
      <c r="C263" s="123"/>
      <c r="D263" s="125" t="s">
        <v>209</v>
      </c>
      <c r="E263" s="17">
        <v>0</v>
      </c>
      <c r="F263" s="18">
        <f t="shared" si="20"/>
        <v>0</v>
      </c>
      <c r="H263" s="128"/>
      <c r="I263" s="122" t="s">
        <v>209</v>
      </c>
      <c r="J263" s="17">
        <v>0</v>
      </c>
      <c r="K263" s="18">
        <f t="shared" si="18"/>
        <v>0</v>
      </c>
      <c r="M263" s="28" t="s">
        <v>3</v>
      </c>
      <c r="N263" s="28"/>
      <c r="O263" s="28"/>
      <c r="P263" s="28"/>
      <c r="Q263" s="20">
        <f>SUM(Q260:Q262)</f>
        <v>5</v>
      </c>
      <c r="R263" s="21">
        <f>SUM(R260:R262)</f>
        <v>1</v>
      </c>
    </row>
    <row r="264" spans="3:18" ht="21" customHeight="1" x14ac:dyDescent="0.35">
      <c r="C264" s="126"/>
      <c r="D264" s="19" t="s">
        <v>3</v>
      </c>
      <c r="E264" s="20">
        <f>SUM(E261:E263)</f>
        <v>5</v>
      </c>
      <c r="F264" s="21">
        <f>SUM(F261:F263)</f>
        <v>1</v>
      </c>
      <c r="H264" s="128"/>
      <c r="I264" s="19" t="s">
        <v>3</v>
      </c>
      <c r="J264" s="20">
        <f>SUM(J260:J263)</f>
        <v>5</v>
      </c>
      <c r="K264" s="21">
        <f>SUM(K260:K263)</f>
        <v>1</v>
      </c>
    </row>
    <row r="265" spans="3:18" ht="21" customHeight="1" x14ac:dyDescent="0.35">
      <c r="C265" s="121" t="s">
        <v>219</v>
      </c>
      <c r="D265" s="122" t="s">
        <v>207</v>
      </c>
      <c r="E265" s="17">
        <v>5</v>
      </c>
      <c r="F265" s="18">
        <f>E265/E$268</f>
        <v>1</v>
      </c>
      <c r="H265" s="127" t="s">
        <v>220</v>
      </c>
      <c r="I265" s="122" t="s">
        <v>207</v>
      </c>
      <c r="J265" s="17">
        <v>2</v>
      </c>
      <c r="K265" s="18">
        <f>J265/J$269</f>
        <v>0.4</v>
      </c>
    </row>
    <row r="266" spans="3:18" ht="21" customHeight="1" x14ac:dyDescent="0.35">
      <c r="C266" s="123"/>
      <c r="D266" s="124" t="s">
        <v>208</v>
      </c>
      <c r="E266" s="17">
        <v>0</v>
      </c>
      <c r="F266" s="18">
        <f t="shared" ref="F266:F267" si="21">E266/E$268</f>
        <v>0</v>
      </c>
      <c r="H266" s="128"/>
      <c r="I266" s="124" t="s">
        <v>215</v>
      </c>
      <c r="J266" s="17">
        <v>2</v>
      </c>
      <c r="K266" s="18">
        <f t="shared" ref="K266:K268" si="22">J266/J$269</f>
        <v>0.4</v>
      </c>
    </row>
    <row r="267" spans="3:18" ht="21" customHeight="1" thickBot="1" x14ac:dyDescent="0.4">
      <c r="C267" s="123"/>
      <c r="D267" s="125" t="s">
        <v>209</v>
      </c>
      <c r="E267" s="17">
        <v>0</v>
      </c>
      <c r="F267" s="18">
        <f t="shared" si="21"/>
        <v>0</v>
      </c>
      <c r="H267" s="128"/>
      <c r="I267" s="122" t="s">
        <v>217</v>
      </c>
      <c r="J267" s="17">
        <v>1</v>
      </c>
      <c r="K267" s="18">
        <f t="shared" si="22"/>
        <v>0.2</v>
      </c>
    </row>
    <row r="268" spans="3:18" ht="21" customHeight="1" thickBot="1" x14ac:dyDescent="0.4">
      <c r="C268" s="126"/>
      <c r="D268" s="19" t="s">
        <v>3</v>
      </c>
      <c r="E268" s="20">
        <f>SUM(E265:E267)</f>
        <v>5</v>
      </c>
      <c r="F268" s="21">
        <f>SUM(F265:F267)</f>
        <v>1</v>
      </c>
      <c r="H268" s="128"/>
      <c r="I268" s="122" t="s">
        <v>209</v>
      </c>
      <c r="J268" s="17">
        <v>0</v>
      </c>
      <c r="K268" s="18">
        <f t="shared" si="22"/>
        <v>0</v>
      </c>
    </row>
    <row r="269" spans="3:18" ht="21" customHeight="1" x14ac:dyDescent="0.35">
      <c r="C269" s="121" t="s">
        <v>221</v>
      </c>
      <c r="D269" s="122" t="s">
        <v>207</v>
      </c>
      <c r="E269" s="17">
        <v>2</v>
      </c>
      <c r="F269" s="18">
        <f>E269/E$272</f>
        <v>0.4</v>
      </c>
      <c r="H269" s="128"/>
      <c r="I269" s="19" t="s">
        <v>3</v>
      </c>
      <c r="J269" s="20">
        <f>SUM(J265:J268)</f>
        <v>5</v>
      </c>
      <c r="K269" s="21">
        <f>SUM(K265:K268)</f>
        <v>1</v>
      </c>
    </row>
    <row r="270" spans="3:18" ht="21" customHeight="1" x14ac:dyDescent="0.35">
      <c r="C270" s="123"/>
      <c r="D270" s="124" t="s">
        <v>208</v>
      </c>
      <c r="E270" s="17">
        <v>3</v>
      </c>
      <c r="F270" s="18">
        <f t="shared" ref="F270:F271" si="23">E270/E$272</f>
        <v>0.6</v>
      </c>
      <c r="H270" s="127" t="s">
        <v>222</v>
      </c>
      <c r="I270" s="122" t="s">
        <v>207</v>
      </c>
      <c r="J270" s="17">
        <v>2</v>
      </c>
      <c r="K270" s="18">
        <f>J270/J$274</f>
        <v>0.4</v>
      </c>
    </row>
    <row r="271" spans="3:18" ht="21" customHeight="1" thickBot="1" x14ac:dyDescent="0.4">
      <c r="C271" s="123"/>
      <c r="D271" s="125" t="s">
        <v>209</v>
      </c>
      <c r="E271" s="17">
        <v>0</v>
      </c>
      <c r="F271" s="18">
        <f t="shared" si="23"/>
        <v>0</v>
      </c>
      <c r="H271" s="128"/>
      <c r="I271" s="124" t="s">
        <v>215</v>
      </c>
      <c r="J271" s="17">
        <v>2</v>
      </c>
      <c r="K271" s="18">
        <f t="shared" ref="K271:K273" si="24">J271/J$274</f>
        <v>0.4</v>
      </c>
    </row>
    <row r="272" spans="3:18" ht="21" customHeight="1" x14ac:dyDescent="0.35">
      <c r="C272" s="126"/>
      <c r="D272" s="19" t="s">
        <v>3</v>
      </c>
      <c r="E272" s="20">
        <f>SUM(E269:E271)</f>
        <v>5</v>
      </c>
      <c r="F272" s="21">
        <f>SUM(F269:F271)</f>
        <v>1</v>
      </c>
      <c r="H272" s="128"/>
      <c r="I272" s="122" t="s">
        <v>217</v>
      </c>
      <c r="J272" s="17">
        <v>1</v>
      </c>
      <c r="K272" s="18">
        <f t="shared" si="24"/>
        <v>0.2</v>
      </c>
    </row>
    <row r="273" spans="3:11" ht="21" customHeight="1" thickBot="1" x14ac:dyDescent="0.4">
      <c r="C273" s="121" t="s">
        <v>223</v>
      </c>
      <c r="D273" s="122" t="s">
        <v>207</v>
      </c>
      <c r="E273" s="17">
        <v>5</v>
      </c>
      <c r="F273" s="18">
        <f>E273/E$276</f>
        <v>1</v>
      </c>
      <c r="H273" s="128"/>
      <c r="I273" s="122" t="s">
        <v>209</v>
      </c>
      <c r="J273" s="17">
        <v>0</v>
      </c>
      <c r="K273" s="18">
        <f t="shared" si="24"/>
        <v>0</v>
      </c>
    </row>
    <row r="274" spans="3:11" ht="21" customHeight="1" x14ac:dyDescent="0.35">
      <c r="C274" s="123"/>
      <c r="D274" s="124" t="s">
        <v>208</v>
      </c>
      <c r="E274" s="17">
        <v>0</v>
      </c>
      <c r="F274" s="18">
        <f t="shared" ref="F274:F275" si="25">E274/E$276</f>
        <v>0</v>
      </c>
      <c r="H274" s="128"/>
      <c r="I274" s="19" t="s">
        <v>3</v>
      </c>
      <c r="J274" s="20">
        <f>SUM(J270:J273)</f>
        <v>5</v>
      </c>
      <c r="K274" s="21">
        <f>SUM(K270:K273)</f>
        <v>1</v>
      </c>
    </row>
    <row r="275" spans="3:11" ht="21" customHeight="1" thickBot="1" x14ac:dyDescent="0.4">
      <c r="C275" s="123"/>
      <c r="D275" s="125" t="s">
        <v>209</v>
      </c>
      <c r="E275" s="17">
        <v>0</v>
      </c>
      <c r="F275" s="18">
        <f t="shared" si="25"/>
        <v>0</v>
      </c>
      <c r="H275" s="127" t="s">
        <v>224</v>
      </c>
      <c r="I275" s="122" t="s">
        <v>207</v>
      </c>
      <c r="J275" s="17">
        <v>2</v>
      </c>
      <c r="K275" s="18">
        <f>J275/J$279</f>
        <v>0.4</v>
      </c>
    </row>
    <row r="276" spans="3:11" ht="21" customHeight="1" x14ac:dyDescent="0.35">
      <c r="C276" s="126"/>
      <c r="D276" s="19" t="s">
        <v>3</v>
      </c>
      <c r="E276" s="20">
        <f>SUM(E273:E275)</f>
        <v>5</v>
      </c>
      <c r="F276" s="21">
        <f>SUM(F273:F275)</f>
        <v>1</v>
      </c>
      <c r="H276" s="128"/>
      <c r="I276" s="124" t="s">
        <v>215</v>
      </c>
      <c r="J276" s="17">
        <v>2</v>
      </c>
      <c r="K276" s="18">
        <f t="shared" ref="K276:K278" si="26">J276/J$279</f>
        <v>0.4</v>
      </c>
    </row>
    <row r="277" spans="3:11" ht="21" customHeight="1" x14ac:dyDescent="0.35">
      <c r="C277" s="121" t="s">
        <v>225</v>
      </c>
      <c r="D277" s="122" t="s">
        <v>207</v>
      </c>
      <c r="E277" s="17">
        <v>2</v>
      </c>
      <c r="F277" s="18">
        <f>E277/E$280</f>
        <v>0.4</v>
      </c>
      <c r="H277" s="128"/>
      <c r="I277" s="122" t="s">
        <v>217</v>
      </c>
      <c r="J277" s="17">
        <v>1</v>
      </c>
      <c r="K277" s="18">
        <f t="shared" si="26"/>
        <v>0.2</v>
      </c>
    </row>
    <row r="278" spans="3:11" ht="21" customHeight="1" thickBot="1" x14ac:dyDescent="0.4">
      <c r="C278" s="123"/>
      <c r="D278" s="124" t="s">
        <v>208</v>
      </c>
      <c r="E278" s="17">
        <v>3</v>
      </c>
      <c r="F278" s="18">
        <f t="shared" ref="F278:F279" si="27">E278/E$280</f>
        <v>0.6</v>
      </c>
      <c r="H278" s="128"/>
      <c r="I278" s="122" t="s">
        <v>209</v>
      </c>
      <c r="J278" s="17">
        <v>0</v>
      </c>
      <c r="K278" s="18">
        <f t="shared" si="26"/>
        <v>0</v>
      </c>
    </row>
    <row r="279" spans="3:11" ht="21" customHeight="1" thickBot="1" x14ac:dyDescent="0.4">
      <c r="C279" s="123"/>
      <c r="D279" s="125" t="s">
        <v>209</v>
      </c>
      <c r="E279" s="17">
        <v>0</v>
      </c>
      <c r="F279" s="18">
        <f t="shared" si="27"/>
        <v>0</v>
      </c>
      <c r="H279" s="128"/>
      <c r="I279" s="19" t="s">
        <v>3</v>
      </c>
      <c r="J279" s="20">
        <f>SUM(J275:J278)</f>
        <v>5</v>
      </c>
      <c r="K279" s="21">
        <f>SUM(K275:K278)</f>
        <v>1</v>
      </c>
    </row>
    <row r="280" spans="3:11" ht="21" customHeight="1" x14ac:dyDescent="0.35">
      <c r="C280" s="126"/>
      <c r="D280" s="19" t="s">
        <v>3</v>
      </c>
      <c r="E280" s="20">
        <f>SUM(E277:E279)</f>
        <v>5</v>
      </c>
      <c r="F280" s="21">
        <f>SUM(F277:F279)</f>
        <v>1</v>
      </c>
    </row>
    <row r="281" spans="3:11" ht="21" customHeight="1" x14ac:dyDescent="0.35"/>
    <row r="282" spans="3:11" ht="21" customHeight="1" x14ac:dyDescent="0.35"/>
    <row r="283" spans="3:11" ht="21" customHeight="1" x14ac:dyDescent="0.35"/>
    <row r="284" spans="3:11" ht="21" customHeight="1" x14ac:dyDescent="0.35"/>
    <row r="285" spans="3:11" ht="21" customHeight="1" x14ac:dyDescent="0.35">
      <c r="I285" s="101"/>
    </row>
    <row r="286" spans="3:11" ht="21" customHeight="1" x14ac:dyDescent="0.35">
      <c r="C286" s="23" t="s">
        <v>188</v>
      </c>
      <c r="D286" s="23"/>
      <c r="E286" s="23"/>
      <c r="F286" s="23"/>
      <c r="G286" s="13" t="s">
        <v>3</v>
      </c>
      <c r="H286" s="24" t="s">
        <v>4</v>
      </c>
    </row>
    <row r="287" spans="3:11" ht="21" customHeight="1" x14ac:dyDescent="0.35">
      <c r="C287" s="42" t="s">
        <v>190</v>
      </c>
      <c r="D287" s="42"/>
      <c r="E287" s="42"/>
      <c r="F287" s="42"/>
      <c r="G287" s="17">
        <v>211</v>
      </c>
      <c r="H287" s="18">
        <f>G287/G$290</f>
        <v>0.90557939914163088</v>
      </c>
    </row>
    <row r="288" spans="3:11" ht="21" customHeight="1" x14ac:dyDescent="0.35">
      <c r="C288" s="42" t="s">
        <v>192</v>
      </c>
      <c r="D288" s="42"/>
      <c r="E288" s="42"/>
      <c r="F288" s="42"/>
      <c r="G288" s="17">
        <v>21</v>
      </c>
      <c r="H288" s="18">
        <f t="shared" ref="H288:H289" si="28">G288/G$290</f>
        <v>9.012875536480687E-2</v>
      </c>
    </row>
    <row r="289" spans="3:9" ht="21" customHeight="1" thickBot="1" x14ac:dyDescent="0.4">
      <c r="C289" s="42" t="s">
        <v>194</v>
      </c>
      <c r="D289" s="42"/>
      <c r="E289" s="42"/>
      <c r="F289" s="42"/>
      <c r="G289" s="17">
        <v>1</v>
      </c>
      <c r="H289" s="18">
        <f t="shared" si="28"/>
        <v>4.2918454935622317E-3</v>
      </c>
    </row>
    <row r="290" spans="3:9" ht="21" customHeight="1" x14ac:dyDescent="0.35">
      <c r="C290" s="28" t="s">
        <v>3</v>
      </c>
      <c r="D290" s="28"/>
      <c r="E290" s="28"/>
      <c r="F290" s="28"/>
      <c r="G290" s="20">
        <f>SUM(G287:G289)</f>
        <v>233</v>
      </c>
      <c r="H290" s="21">
        <f>SUM(H287:H289)</f>
        <v>1</v>
      </c>
    </row>
    <row r="291" spans="3:9" ht="21" customHeight="1" x14ac:dyDescent="0.35"/>
    <row r="292" spans="3:9" ht="21" customHeight="1" x14ac:dyDescent="0.35"/>
    <row r="293" spans="3:9" ht="21" customHeight="1" x14ac:dyDescent="0.35"/>
    <row r="294" spans="3:9" ht="21" customHeight="1" x14ac:dyDescent="0.35">
      <c r="C294" s="23" t="s">
        <v>189</v>
      </c>
      <c r="D294" s="23"/>
      <c r="E294" s="23"/>
      <c r="F294" s="23"/>
      <c r="G294" s="13" t="s">
        <v>3</v>
      </c>
      <c r="H294" s="24" t="s">
        <v>4</v>
      </c>
    </row>
    <row r="295" spans="3:9" ht="21" customHeight="1" x14ac:dyDescent="0.35">
      <c r="C295" s="68" t="s">
        <v>191</v>
      </c>
      <c r="D295" s="42"/>
      <c r="E295" s="42"/>
      <c r="F295" s="42"/>
      <c r="G295" s="17">
        <v>198</v>
      </c>
      <c r="H295" s="18">
        <f>G295/G$300</f>
        <v>0.84978540772532185</v>
      </c>
    </row>
    <row r="296" spans="3:9" ht="21" customHeight="1" x14ac:dyDescent="0.35">
      <c r="C296" s="68" t="s">
        <v>193</v>
      </c>
      <c r="D296" s="42"/>
      <c r="E296" s="42"/>
      <c r="F296" s="42"/>
      <c r="G296" s="17">
        <v>30</v>
      </c>
      <c r="H296" s="18">
        <f t="shared" ref="H296:H299" si="29">G296/G$300</f>
        <v>0.12875536480686695</v>
      </c>
    </row>
    <row r="297" spans="3:9" ht="21" customHeight="1" x14ac:dyDescent="0.35">
      <c r="C297" s="68" t="s">
        <v>195</v>
      </c>
      <c r="D297" s="42"/>
      <c r="E297" s="42"/>
      <c r="F297" s="42"/>
      <c r="G297" s="17">
        <v>5</v>
      </c>
      <c r="H297" s="18">
        <f t="shared" si="29"/>
        <v>2.1459227467811159E-2</v>
      </c>
    </row>
    <row r="298" spans="3:9" ht="21" customHeight="1" x14ac:dyDescent="0.35">
      <c r="C298" s="68" t="s">
        <v>196</v>
      </c>
      <c r="D298" s="42"/>
      <c r="E298" s="42"/>
      <c r="F298" s="42"/>
      <c r="G298" s="17">
        <v>0</v>
      </c>
      <c r="H298" s="18">
        <f t="shared" si="29"/>
        <v>0</v>
      </c>
    </row>
    <row r="299" spans="3:9" ht="21" customHeight="1" thickBot="1" x14ac:dyDescent="0.4">
      <c r="C299" s="68" t="s">
        <v>197</v>
      </c>
      <c r="D299" s="42"/>
      <c r="E299" s="42"/>
      <c r="F299" s="42"/>
      <c r="G299" s="17">
        <v>0</v>
      </c>
      <c r="H299" s="18">
        <f t="shared" si="29"/>
        <v>0</v>
      </c>
    </row>
    <row r="300" spans="3:9" ht="21" customHeight="1" x14ac:dyDescent="0.35">
      <c r="C300" s="28" t="s">
        <v>3</v>
      </c>
      <c r="D300" s="28"/>
      <c r="E300" s="28"/>
      <c r="F300" s="28"/>
      <c r="G300" s="20">
        <f>SUM(G295:G299)</f>
        <v>233</v>
      </c>
      <c r="H300" s="21">
        <f>SUM(H295:H299)</f>
        <v>1</v>
      </c>
    </row>
    <row r="301" spans="3:9" ht="21" customHeight="1" x14ac:dyDescent="0.35"/>
    <row r="302" spans="3:9" ht="21" customHeight="1" x14ac:dyDescent="0.35"/>
    <row r="303" spans="3:9" ht="21" customHeight="1" x14ac:dyDescent="0.35"/>
    <row r="304" spans="3:9" ht="21" customHeight="1" x14ac:dyDescent="0.35">
      <c r="I304" s="101"/>
    </row>
    <row r="305" spans="3:17" ht="21" customHeight="1" x14ac:dyDescent="0.35">
      <c r="N305" s="101"/>
    </row>
    <row r="306" spans="3:17" ht="21" customHeight="1" x14ac:dyDescent="0.35">
      <c r="C306" s="23" t="s">
        <v>200</v>
      </c>
      <c r="D306" s="23"/>
      <c r="E306" s="23"/>
      <c r="F306" s="13" t="s">
        <v>3</v>
      </c>
      <c r="G306" s="24" t="s">
        <v>4</v>
      </c>
      <c r="I306" s="23" t="s">
        <v>205</v>
      </c>
      <c r="J306" s="23"/>
      <c r="K306" s="13" t="s">
        <v>3</v>
      </c>
      <c r="L306" s="24" t="s">
        <v>4</v>
      </c>
      <c r="N306" s="23" t="s">
        <v>210</v>
      </c>
      <c r="O306" s="23"/>
      <c r="P306" s="13" t="s">
        <v>3</v>
      </c>
      <c r="Q306" s="24" t="s">
        <v>4</v>
      </c>
    </row>
    <row r="307" spans="3:17" ht="21" customHeight="1" x14ac:dyDescent="0.35">
      <c r="C307" s="42" t="s">
        <v>201</v>
      </c>
      <c r="D307" s="42"/>
      <c r="E307" s="42"/>
      <c r="F307" s="17">
        <v>0</v>
      </c>
      <c r="G307" s="18">
        <f>F307/F$311</f>
        <v>0</v>
      </c>
      <c r="I307" s="121" t="s">
        <v>206</v>
      </c>
      <c r="J307" s="122" t="s">
        <v>207</v>
      </c>
      <c r="K307" s="17">
        <v>0</v>
      </c>
      <c r="L307" s="18">
        <f>K307/K$310</f>
        <v>0</v>
      </c>
      <c r="N307" s="127" t="s">
        <v>212</v>
      </c>
      <c r="O307" s="122" t="s">
        <v>207</v>
      </c>
      <c r="P307" s="17">
        <v>0</v>
      </c>
      <c r="Q307" s="18">
        <f>P307/P$311</f>
        <v>0</v>
      </c>
    </row>
    <row r="308" spans="3:17" ht="21" customHeight="1" x14ac:dyDescent="0.35">
      <c r="C308" s="42" t="s">
        <v>202</v>
      </c>
      <c r="D308" s="42"/>
      <c r="E308" s="42"/>
      <c r="F308" s="17">
        <v>0</v>
      </c>
      <c r="G308" s="18">
        <f t="shared" ref="G308:G310" si="30">F308/F$311</f>
        <v>0</v>
      </c>
      <c r="I308" s="123"/>
      <c r="J308" s="124" t="s">
        <v>208</v>
      </c>
      <c r="K308" s="17">
        <v>0</v>
      </c>
      <c r="L308" s="18">
        <f t="shared" ref="L308:L309" si="31">K308/K$310</f>
        <v>0</v>
      </c>
      <c r="N308" s="128"/>
      <c r="O308" s="124" t="s">
        <v>215</v>
      </c>
      <c r="P308" s="17">
        <v>0</v>
      </c>
      <c r="Q308" s="18">
        <f t="shared" ref="Q308:Q310" si="32">P308/P$311</f>
        <v>0</v>
      </c>
    </row>
    <row r="309" spans="3:17" ht="21" customHeight="1" thickBot="1" x14ac:dyDescent="0.4">
      <c r="C309" s="42" t="s">
        <v>203</v>
      </c>
      <c r="D309" s="42"/>
      <c r="E309" s="42"/>
      <c r="F309" s="17">
        <v>5</v>
      </c>
      <c r="G309" s="18">
        <f t="shared" si="30"/>
        <v>1</v>
      </c>
      <c r="I309" s="123"/>
      <c r="J309" s="125" t="s">
        <v>209</v>
      </c>
      <c r="K309" s="17">
        <v>5</v>
      </c>
      <c r="L309" s="18">
        <f t="shared" si="31"/>
        <v>1</v>
      </c>
      <c r="N309" s="128"/>
      <c r="O309" s="122" t="s">
        <v>217</v>
      </c>
      <c r="P309" s="17">
        <v>0</v>
      </c>
      <c r="Q309" s="18">
        <f t="shared" si="32"/>
        <v>0</v>
      </c>
    </row>
    <row r="310" spans="3:17" ht="21" customHeight="1" thickBot="1" x14ac:dyDescent="0.4">
      <c r="C310" s="42" t="s">
        <v>204</v>
      </c>
      <c r="D310" s="42"/>
      <c r="E310" s="42"/>
      <c r="F310" s="17">
        <v>0</v>
      </c>
      <c r="G310" s="18">
        <f t="shared" si="30"/>
        <v>0</v>
      </c>
      <c r="I310" s="126"/>
      <c r="J310" s="19" t="s">
        <v>3</v>
      </c>
      <c r="K310" s="20">
        <f>SUM(K307:K309)</f>
        <v>5</v>
      </c>
      <c r="L310" s="21">
        <f>SUM(L307:L309)</f>
        <v>1</v>
      </c>
      <c r="N310" s="128"/>
      <c r="O310" s="122" t="s">
        <v>209</v>
      </c>
      <c r="P310" s="17">
        <v>5</v>
      </c>
      <c r="Q310" s="18">
        <f t="shared" si="32"/>
        <v>1</v>
      </c>
    </row>
    <row r="311" spans="3:17" ht="21" customHeight="1" x14ac:dyDescent="0.35">
      <c r="C311" s="28" t="s">
        <v>3</v>
      </c>
      <c r="D311" s="28"/>
      <c r="E311" s="28"/>
      <c r="F311" s="20">
        <f>SUM(F307:F310)</f>
        <v>5</v>
      </c>
      <c r="G311" s="21">
        <f>SUM(G307:G310)</f>
        <v>1</v>
      </c>
      <c r="I311" s="121" t="s">
        <v>214</v>
      </c>
      <c r="J311" s="122" t="s">
        <v>207</v>
      </c>
      <c r="K311" s="17">
        <v>0</v>
      </c>
      <c r="L311" s="18">
        <f>K311/K$314</f>
        <v>0</v>
      </c>
      <c r="N311" s="128"/>
      <c r="O311" s="19" t="s">
        <v>3</v>
      </c>
      <c r="P311" s="20">
        <f>SUM(P307:P310)</f>
        <v>5</v>
      </c>
      <c r="Q311" s="21">
        <f>SUM(Q307:Q310)</f>
        <v>1</v>
      </c>
    </row>
    <row r="312" spans="3:17" ht="21" customHeight="1" x14ac:dyDescent="0.35">
      <c r="I312" s="123"/>
      <c r="J312" s="124" t="s">
        <v>208</v>
      </c>
      <c r="K312" s="17">
        <v>5</v>
      </c>
      <c r="L312" s="18">
        <f t="shared" ref="L312:L313" si="33">K312/K$314</f>
        <v>1</v>
      </c>
      <c r="N312" s="127" t="s">
        <v>220</v>
      </c>
      <c r="O312" s="122" t="s">
        <v>207</v>
      </c>
      <c r="P312" s="17">
        <v>0</v>
      </c>
      <c r="Q312" s="18">
        <f>P312/P$316</f>
        <v>0</v>
      </c>
    </row>
    <row r="313" spans="3:17" ht="21" customHeight="1" thickBot="1" x14ac:dyDescent="0.4">
      <c r="I313" s="123"/>
      <c r="J313" s="125" t="s">
        <v>209</v>
      </c>
      <c r="K313" s="17">
        <v>0</v>
      </c>
      <c r="L313" s="18">
        <f t="shared" si="33"/>
        <v>0</v>
      </c>
      <c r="N313" s="128"/>
      <c r="O313" s="124" t="s">
        <v>215</v>
      </c>
      <c r="P313" s="17">
        <v>0</v>
      </c>
      <c r="Q313" s="18">
        <f t="shared" ref="Q313:Q315" si="34">P313/P$316</f>
        <v>0</v>
      </c>
    </row>
    <row r="314" spans="3:17" ht="21" customHeight="1" x14ac:dyDescent="0.35">
      <c r="I314" s="126"/>
      <c r="J314" s="19" t="s">
        <v>3</v>
      </c>
      <c r="K314" s="20">
        <f>SUM(K311:K313)</f>
        <v>5</v>
      </c>
      <c r="L314" s="21">
        <f>SUM(L311:L313)</f>
        <v>1</v>
      </c>
      <c r="N314" s="128"/>
      <c r="O314" s="122" t="s">
        <v>217</v>
      </c>
      <c r="P314" s="17">
        <v>5</v>
      </c>
      <c r="Q314" s="18">
        <f t="shared" si="34"/>
        <v>1</v>
      </c>
    </row>
    <row r="315" spans="3:17" ht="21" customHeight="1" thickBot="1" x14ac:dyDescent="0.4">
      <c r="C315" s="101"/>
      <c r="I315" s="121" t="s">
        <v>219</v>
      </c>
      <c r="J315" s="122" t="s">
        <v>207</v>
      </c>
      <c r="K315" s="17">
        <v>0</v>
      </c>
      <c r="L315" s="18">
        <f>K315/K$318</f>
        <v>0</v>
      </c>
      <c r="N315" s="128"/>
      <c r="O315" s="122" t="s">
        <v>209</v>
      </c>
      <c r="P315" s="17">
        <v>0</v>
      </c>
      <c r="Q315" s="18">
        <f t="shared" si="34"/>
        <v>0</v>
      </c>
    </row>
    <row r="316" spans="3:17" ht="21" customHeight="1" x14ac:dyDescent="0.35">
      <c r="C316" s="23" t="s">
        <v>211</v>
      </c>
      <c r="D316" s="23"/>
      <c r="E316" s="23"/>
      <c r="F316" s="13" t="s">
        <v>3</v>
      </c>
      <c r="G316" s="24" t="s">
        <v>4</v>
      </c>
      <c r="I316" s="123"/>
      <c r="J316" s="124" t="s">
        <v>208</v>
      </c>
      <c r="K316" s="17">
        <v>0</v>
      </c>
      <c r="L316" s="18">
        <f t="shared" ref="L316:L317" si="35">K316/K$318</f>
        <v>0</v>
      </c>
      <c r="N316" s="128"/>
      <c r="O316" s="19" t="s">
        <v>3</v>
      </c>
      <c r="P316" s="20">
        <f>SUM(P312:P315)</f>
        <v>5</v>
      </c>
      <c r="Q316" s="21">
        <f>SUM(Q312:Q315)</f>
        <v>1</v>
      </c>
    </row>
    <row r="317" spans="3:17" ht="21" customHeight="1" thickBot="1" x14ac:dyDescent="0.4">
      <c r="C317" s="42" t="s">
        <v>213</v>
      </c>
      <c r="D317" s="42"/>
      <c r="E317" s="42"/>
      <c r="F317" s="17">
        <v>0</v>
      </c>
      <c r="G317" s="18">
        <f>F317/F$320</f>
        <v>0</v>
      </c>
      <c r="I317" s="123"/>
      <c r="J317" s="125" t="s">
        <v>209</v>
      </c>
      <c r="K317" s="17">
        <v>5</v>
      </c>
      <c r="L317" s="18">
        <f t="shared" si="35"/>
        <v>1</v>
      </c>
      <c r="N317" s="127" t="s">
        <v>222</v>
      </c>
      <c r="O317" s="122" t="s">
        <v>207</v>
      </c>
      <c r="P317" s="17">
        <v>0</v>
      </c>
      <c r="Q317" s="18">
        <f>P317/P$321</f>
        <v>0</v>
      </c>
    </row>
    <row r="318" spans="3:17" ht="21" customHeight="1" x14ac:dyDescent="0.35">
      <c r="C318" s="42" t="s">
        <v>216</v>
      </c>
      <c r="D318" s="42"/>
      <c r="E318" s="42"/>
      <c r="F318" s="17">
        <v>0</v>
      </c>
      <c r="G318" s="18">
        <f t="shared" ref="G318:G319" si="36">F318/F$320</f>
        <v>0</v>
      </c>
      <c r="I318" s="126"/>
      <c r="J318" s="19" t="s">
        <v>3</v>
      </c>
      <c r="K318" s="20">
        <f>SUM(K315:K317)</f>
        <v>5</v>
      </c>
      <c r="L318" s="21">
        <f>SUM(L315:L317)</f>
        <v>1</v>
      </c>
      <c r="N318" s="128"/>
      <c r="O318" s="124" t="s">
        <v>215</v>
      </c>
      <c r="P318" s="17">
        <v>0</v>
      </c>
      <c r="Q318" s="18">
        <f t="shared" ref="Q318:Q320" si="37">P318/P$321</f>
        <v>0</v>
      </c>
    </row>
    <row r="319" spans="3:17" ht="21" customHeight="1" thickBot="1" x14ac:dyDescent="0.4">
      <c r="C319" s="42" t="s">
        <v>218</v>
      </c>
      <c r="D319" s="42"/>
      <c r="E319" s="42"/>
      <c r="F319" s="17">
        <v>5</v>
      </c>
      <c r="G319" s="18">
        <f t="shared" si="36"/>
        <v>1</v>
      </c>
      <c r="I319" s="121" t="s">
        <v>221</v>
      </c>
      <c r="J319" s="122" t="s">
        <v>207</v>
      </c>
      <c r="K319" s="17">
        <v>0</v>
      </c>
      <c r="L319" s="18">
        <f>K319/K$322</f>
        <v>0</v>
      </c>
      <c r="N319" s="128"/>
      <c r="O319" s="122" t="s">
        <v>217</v>
      </c>
      <c r="P319" s="17">
        <v>5</v>
      </c>
      <c r="Q319" s="18">
        <f t="shared" si="37"/>
        <v>1</v>
      </c>
    </row>
    <row r="320" spans="3:17" ht="21" customHeight="1" thickBot="1" x14ac:dyDescent="0.4">
      <c r="C320" s="28" t="s">
        <v>3</v>
      </c>
      <c r="D320" s="28"/>
      <c r="E320" s="28"/>
      <c r="F320" s="20">
        <f>SUM(F317:F319)</f>
        <v>5</v>
      </c>
      <c r="G320" s="21">
        <f>SUM(G317:G319)</f>
        <v>1</v>
      </c>
      <c r="I320" s="123"/>
      <c r="J320" s="124" t="s">
        <v>208</v>
      </c>
      <c r="K320" s="17">
        <v>5</v>
      </c>
      <c r="L320" s="18">
        <f t="shared" ref="L320:L321" si="38">K320/K$322</f>
        <v>1</v>
      </c>
      <c r="N320" s="128"/>
      <c r="O320" s="122" t="s">
        <v>209</v>
      </c>
      <c r="P320" s="17">
        <v>0</v>
      </c>
      <c r="Q320" s="18">
        <f t="shared" si="37"/>
        <v>0</v>
      </c>
    </row>
    <row r="321" spans="3:17" ht="21" customHeight="1" thickBot="1" x14ac:dyDescent="0.4">
      <c r="I321" s="123"/>
      <c r="J321" s="125" t="s">
        <v>209</v>
      </c>
      <c r="K321" s="17">
        <v>0</v>
      </c>
      <c r="L321" s="18">
        <f t="shared" si="38"/>
        <v>0</v>
      </c>
      <c r="N321" s="128"/>
      <c r="O321" s="19" t="s">
        <v>3</v>
      </c>
      <c r="P321" s="20">
        <f>SUM(P317:P320)</f>
        <v>5</v>
      </c>
      <c r="Q321" s="21">
        <f>SUM(Q317:Q320)</f>
        <v>1</v>
      </c>
    </row>
    <row r="322" spans="3:17" ht="21" customHeight="1" x14ac:dyDescent="0.35">
      <c r="I322" s="126"/>
      <c r="J322" s="19" t="s">
        <v>3</v>
      </c>
      <c r="K322" s="20">
        <f>SUM(K319:K321)</f>
        <v>5</v>
      </c>
      <c r="L322" s="21">
        <f>SUM(L319:L321)</f>
        <v>1</v>
      </c>
      <c r="N322" s="127" t="s">
        <v>224</v>
      </c>
      <c r="O322" s="122" t="s">
        <v>207</v>
      </c>
      <c r="P322" s="17">
        <v>0</v>
      </c>
      <c r="Q322" s="18">
        <f>P322/P$326</f>
        <v>0</v>
      </c>
    </row>
    <row r="323" spans="3:17" ht="21" customHeight="1" x14ac:dyDescent="0.35">
      <c r="I323" s="121" t="s">
        <v>223</v>
      </c>
      <c r="J323" s="122" t="s">
        <v>207</v>
      </c>
      <c r="K323" s="17">
        <v>0</v>
      </c>
      <c r="L323" s="18">
        <f>K323/K$326</f>
        <v>0</v>
      </c>
      <c r="N323" s="128"/>
      <c r="O323" s="124" t="s">
        <v>215</v>
      </c>
      <c r="P323" s="17">
        <v>0</v>
      </c>
      <c r="Q323" s="18">
        <f t="shared" ref="Q323:Q325" si="39">P323/P$326</f>
        <v>0</v>
      </c>
    </row>
    <row r="324" spans="3:17" ht="21" customHeight="1" x14ac:dyDescent="0.35">
      <c r="I324" s="123"/>
      <c r="J324" s="124" t="s">
        <v>208</v>
      </c>
      <c r="K324" s="17">
        <v>5</v>
      </c>
      <c r="L324" s="18">
        <f t="shared" ref="L324:L325" si="40">K324/K$326</f>
        <v>1</v>
      </c>
      <c r="N324" s="128"/>
      <c r="O324" s="122" t="s">
        <v>217</v>
      </c>
      <c r="P324" s="17">
        <v>5</v>
      </c>
      <c r="Q324" s="18">
        <f t="shared" si="39"/>
        <v>1</v>
      </c>
    </row>
    <row r="325" spans="3:17" ht="21" customHeight="1" thickBot="1" x14ac:dyDescent="0.4">
      <c r="I325" s="123"/>
      <c r="J325" s="125" t="s">
        <v>209</v>
      </c>
      <c r="K325" s="17">
        <v>0</v>
      </c>
      <c r="L325" s="18">
        <f t="shared" si="40"/>
        <v>0</v>
      </c>
      <c r="N325" s="128"/>
      <c r="O325" s="122" t="s">
        <v>209</v>
      </c>
      <c r="P325" s="17">
        <v>0</v>
      </c>
      <c r="Q325" s="18">
        <f t="shared" si="39"/>
        <v>0</v>
      </c>
    </row>
    <row r="326" spans="3:17" ht="21" customHeight="1" x14ac:dyDescent="0.35">
      <c r="I326" s="126"/>
      <c r="J326" s="19" t="s">
        <v>3</v>
      </c>
      <c r="K326" s="20">
        <f>SUM(K323:K325)</f>
        <v>5</v>
      </c>
      <c r="L326" s="21">
        <f>SUM(L323:L325)</f>
        <v>1</v>
      </c>
      <c r="N326" s="128"/>
      <c r="O326" s="19" t="s">
        <v>3</v>
      </c>
      <c r="P326" s="20">
        <f>SUM(P322:P325)</f>
        <v>5</v>
      </c>
      <c r="Q326" s="21">
        <f>SUM(Q322:Q325)</f>
        <v>1</v>
      </c>
    </row>
    <row r="327" spans="3:17" ht="21" customHeight="1" x14ac:dyDescent="0.35">
      <c r="I327" s="121" t="s">
        <v>225</v>
      </c>
      <c r="J327" s="122" t="s">
        <v>207</v>
      </c>
      <c r="K327" s="17">
        <v>0</v>
      </c>
      <c r="L327" s="18">
        <f>K327/K$330</f>
        <v>0</v>
      </c>
    </row>
    <row r="328" spans="3:17" ht="21" customHeight="1" x14ac:dyDescent="0.35">
      <c r="I328" s="123"/>
      <c r="J328" s="124" t="s">
        <v>208</v>
      </c>
      <c r="K328" s="17">
        <v>0</v>
      </c>
      <c r="L328" s="18">
        <f t="shared" ref="L328:L329" si="41">K328/K$330</f>
        <v>0</v>
      </c>
    </row>
    <row r="329" spans="3:17" ht="21" customHeight="1" thickBot="1" x14ac:dyDescent="0.4">
      <c r="I329" s="123"/>
      <c r="J329" s="125" t="s">
        <v>209</v>
      </c>
      <c r="K329" s="17">
        <v>5</v>
      </c>
      <c r="L329" s="18">
        <f t="shared" si="41"/>
        <v>1</v>
      </c>
    </row>
    <row r="330" spans="3:17" ht="21" customHeight="1" x14ac:dyDescent="0.35">
      <c r="I330" s="126"/>
      <c r="J330" s="19" t="s">
        <v>3</v>
      </c>
      <c r="K330" s="20">
        <f>SUM(K327:K329)</f>
        <v>5</v>
      </c>
      <c r="L330" s="21">
        <f>SUM(L327:L329)</f>
        <v>1</v>
      </c>
    </row>
    <row r="331" spans="3:17" ht="21" customHeight="1" x14ac:dyDescent="0.35"/>
    <row r="333" spans="3:17" x14ac:dyDescent="0.35">
      <c r="C333" s="129" t="s">
        <v>226</v>
      </c>
      <c r="D333" s="129"/>
    </row>
  </sheetData>
  <mergeCells count="70">
    <mergeCell ref="I327:I330"/>
    <mergeCell ref="I307:I310"/>
    <mergeCell ref="N307:N311"/>
    <mergeCell ref="I311:I314"/>
    <mergeCell ref="N312:N316"/>
    <mergeCell ref="I315:I318"/>
    <mergeCell ref="N317:N321"/>
    <mergeCell ref="I319:I322"/>
    <mergeCell ref="N322:N326"/>
    <mergeCell ref="I323:I326"/>
    <mergeCell ref="C257:C260"/>
    <mergeCell ref="H260:H264"/>
    <mergeCell ref="C261:C264"/>
    <mergeCell ref="C265:C268"/>
    <mergeCell ref="H265:H269"/>
    <mergeCell ref="C269:C272"/>
    <mergeCell ref="H270:H274"/>
    <mergeCell ref="C273:C276"/>
    <mergeCell ref="H275:H279"/>
    <mergeCell ref="C277:C280"/>
    <mergeCell ref="C202:E203"/>
    <mergeCell ref="F202:G202"/>
    <mergeCell ref="C210:E211"/>
    <mergeCell ref="F210:G210"/>
    <mergeCell ref="C218:E219"/>
    <mergeCell ref="F218:G218"/>
    <mergeCell ref="C191:D192"/>
    <mergeCell ref="E191:E192"/>
    <mergeCell ref="F191:F192"/>
    <mergeCell ref="G191:G192"/>
    <mergeCell ref="H191:H192"/>
    <mergeCell ref="I191:I192"/>
    <mergeCell ref="O158:P158"/>
    <mergeCell ref="C182:D183"/>
    <mergeCell ref="E182:F182"/>
    <mergeCell ref="K182:M183"/>
    <mergeCell ref="N182:O182"/>
    <mergeCell ref="C190:F190"/>
    <mergeCell ref="H123:K123"/>
    <mergeCell ref="N123:Q123"/>
    <mergeCell ref="C125:C127"/>
    <mergeCell ref="D125:F125"/>
    <mergeCell ref="D126:E126"/>
    <mergeCell ref="C157:F158"/>
    <mergeCell ref="G157:I157"/>
    <mergeCell ref="L157:N159"/>
    <mergeCell ref="O157:Q157"/>
    <mergeCell ref="G158:H158"/>
    <mergeCell ref="I108:O110"/>
    <mergeCell ref="P108:R108"/>
    <mergeCell ref="C109:D111"/>
    <mergeCell ref="E109:G109"/>
    <mergeCell ref="P109:Q109"/>
    <mergeCell ref="E110:F110"/>
    <mergeCell ref="N81:P81"/>
    <mergeCell ref="N82:P82"/>
    <mergeCell ref="N83:P83"/>
    <mergeCell ref="N84:P84"/>
    <mergeCell ref="C96:D98"/>
    <mergeCell ref="E96:G96"/>
    <mergeCell ref="I96:J98"/>
    <mergeCell ref="K96:M96"/>
    <mergeCell ref="E97:F97"/>
    <mergeCell ref="K97:L97"/>
    <mergeCell ref="C11:R12"/>
    <mergeCell ref="C15:H16"/>
    <mergeCell ref="N77:P77"/>
    <mergeCell ref="N78:P78"/>
    <mergeCell ref="N79:P79"/>
    <mergeCell ref="N80:P80"/>
  </mergeCells>
  <pageMargins left="0.7" right="0.7" top="0.75" bottom="0.75" header="0.3" footer="0.3"/>
  <pageSetup paperSize="9" scale="51" fitToHeight="0" orientation="landscape" r:id="rId1"/>
  <rowBreaks count="9" manualBreakCount="9">
    <brk id="47" max="18" man="1"/>
    <brk id="87" max="18" man="1"/>
    <brk id="121" max="18" man="1"/>
    <brk id="154" max="18" man="1"/>
    <brk id="197" max="18" man="1"/>
    <brk id="227" max="18" man="1"/>
    <brk id="243" max="18" man="1"/>
    <brk id="281" max="18" man="1"/>
    <brk id="301" max="18" man="1"/>
  </rowBreaks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SAM</vt:lpstr>
      <vt:lpstr>SAM!Área_de_impresión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2026-04-21T03:16:07Z</dcterms:created>
  <dcterms:modified xsi:type="dcterms:W3CDTF">2026-04-21T03:16:19Z</dcterms:modified>
</cp:coreProperties>
</file>